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ganimedes\Planeacion\10 Estrategia\03 Planeación táctica\Plan de acción\2026\"/>
    </mc:Choice>
  </mc:AlternateContent>
  <xr:revisionPtr revIDLastSave="0" documentId="13_ncr:1_{CBF919F1-19A4-4D90-827B-89A7F635FFC0}" xr6:coauthVersionLast="47" xr6:coauthVersionMax="47" xr10:uidLastSave="{00000000-0000-0000-0000-000000000000}"/>
  <bookViews>
    <workbookView xWindow="-120" yWindow="-120" windowWidth="20730" windowHeight="11040" tabRatio="804" xr2:uid="{00000000-000D-0000-FFFF-FFFF00000000}"/>
  </bookViews>
  <sheets>
    <sheet name="Administrativa y financiera" sheetId="5" r:id="rId1"/>
    <sheet name="Mercadeo y comercialización" sheetId="17" r:id="rId2"/>
    <sheet name="Sistema informativo" sheetId="20" r:id="rId3"/>
    <sheet name="Planeación" sheetId="21" r:id="rId4"/>
    <sheet name="Contenidos y convergencia" sheetId="22" r:id="rId5"/>
  </sheets>
  <externalReferences>
    <externalReference r:id="rId6"/>
  </externalReferences>
  <definedNames>
    <definedName name="_xlnm._FilterDatabase" localSheetId="0" hidden="1">'Administrativa y financiera'!$A$2:$N$25</definedName>
    <definedName name="_xlnm._FilterDatabase" localSheetId="4" hidden="1">'Contenidos y convergencia'!$A$2:$N$9</definedName>
    <definedName name="_xlnm._FilterDatabase" localSheetId="1" hidden="1">'Mercadeo y comercialización'!$A$2:$N$8</definedName>
    <definedName name="_xlnm._FilterDatabase" localSheetId="3" hidden="1">Planeación!$A$2:$N$14</definedName>
    <definedName name="_xlnm._FilterDatabase" localSheetId="2" hidden="1">'Sistema informativo'!$A$2:$N$2</definedName>
    <definedName name="_xlnm.Print_Area" localSheetId="0">'Administrativa y financiera'!$C$1:$N$25</definedName>
    <definedName name="_xlnm.Print_Area" localSheetId="4">'Contenidos y convergencia'!$C$1:$N$9</definedName>
    <definedName name="_xlnm.Print_Area" localSheetId="1">'Mercadeo y comercialización'!$C$1:$N$8</definedName>
    <definedName name="_xlnm.Print_Area" localSheetId="3">Planeación!$C$1:$N$14</definedName>
    <definedName name="_xlnm.Print_Area" localSheetId="2">'Sistema informativo'!$C$1:$N$2</definedName>
    <definedName name="L_Cod_Componentes">OFFSET([1]Componentes!$D$3,0,0,COUNTA([1]Componentes!$E:$E)-1)</definedName>
    <definedName name="L_Cod_Programas">OFFSET([1]Programas!$F$3,0,0,COUNTA([1]Programas!$G:$G)-1)</definedName>
    <definedName name="_xlnm.Print_Titles" localSheetId="0">'Administrativa y financiera'!$1:$2</definedName>
    <definedName name="_xlnm.Print_Titles" localSheetId="4">'Contenidos y convergencia'!$1:$2</definedName>
    <definedName name="_xlnm.Print_Titles" localSheetId="1">'Mercadeo y comercialización'!$1:$2</definedName>
    <definedName name="_xlnm.Print_Titles" localSheetId="3">Planeación!$1:$2</definedName>
    <definedName name="_xlnm.Print_Titles" localSheetId="2">'Sistema informativo'!$1:$2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22" l="1"/>
  <c r="N8" i="22"/>
  <c r="K7" i="22"/>
  <c r="N3" i="17" l="1"/>
</calcChain>
</file>

<file path=xl/sharedStrings.xml><?xml version="1.0" encoding="utf-8"?>
<sst xmlns="http://schemas.openxmlformats.org/spreadsheetml/2006/main" count="223" uniqueCount="139">
  <si>
    <t>Nombre</t>
  </si>
  <si>
    <t>Línea estratégica</t>
  </si>
  <si>
    <t>1.1.1.A.</t>
  </si>
  <si>
    <t>1.1.1.B.</t>
  </si>
  <si>
    <t>2.1.1.A.</t>
  </si>
  <si>
    <t>3.1.1.A.</t>
  </si>
  <si>
    <t>3.1.1.B.</t>
  </si>
  <si>
    <t>3.1.2.A.</t>
  </si>
  <si>
    <t>3.1.2.B.</t>
  </si>
  <si>
    <t>Cód.</t>
  </si>
  <si>
    <t>3.1.</t>
  </si>
  <si>
    <t>Descripción</t>
  </si>
  <si>
    <t>2.1.1.</t>
  </si>
  <si>
    <t>3.1.1.</t>
  </si>
  <si>
    <t>3.1.2.</t>
  </si>
  <si>
    <t>Estrategia</t>
  </si>
  <si>
    <t>Nivel de riesgo psicosocial</t>
  </si>
  <si>
    <t>Índice de clima organizacional</t>
  </si>
  <si>
    <t>Nivel de calidad de vida laboral</t>
  </si>
  <si>
    <t>Cumplimiento del SG-SST</t>
  </si>
  <si>
    <t>Ejecución plan de bienestar</t>
  </si>
  <si>
    <t>Ejecución plan de capacitación</t>
  </si>
  <si>
    <t>Cobertura plan de capacitación</t>
  </si>
  <si>
    <t>Dirección administrativa y financiera</t>
  </si>
  <si>
    <t>Dirección de contenidos y convergencia</t>
  </si>
  <si>
    <t>Sistema informativo</t>
  </si>
  <si>
    <t>Línea Base</t>
  </si>
  <si>
    <t>Actividades</t>
  </si>
  <si>
    <t>Objetivo estratégico</t>
  </si>
  <si>
    <t>Indicadores</t>
  </si>
  <si>
    <t>Área responsable</t>
  </si>
  <si>
    <t>Meta 2024</t>
  </si>
  <si>
    <t>Meta 2025</t>
  </si>
  <si>
    <t>Meta 2026</t>
  </si>
  <si>
    <t>Meta 2027</t>
  </si>
  <si>
    <t>Asegurar la sostenibilidad financiera, administrativa, ambiental y humana, para fortalecer la entidad y posicionarla como una institución con propósito, esto es, una entidad comprometida con sus públicos internos y externos, con la generación de valor y la identidad de la región.</t>
  </si>
  <si>
    <t>Optimización de procesos internos.</t>
  </si>
  <si>
    <t>Número de procesos cero papel</t>
  </si>
  <si>
    <t>Gestión eficiente del talento humano, propiciando un equilibrio en la seguridad laboral, mental y personal de los colaboradores.</t>
  </si>
  <si>
    <t xml:space="preserve"> 3.1.4. </t>
  </si>
  <si>
    <t>Índice de optimización de áreas físicas</t>
  </si>
  <si>
    <t>3.1.4.A.</t>
  </si>
  <si>
    <t>3.1.4.B.</t>
  </si>
  <si>
    <t>3.1.4.C.</t>
  </si>
  <si>
    <t>3.1.4.D.</t>
  </si>
  <si>
    <t>3.1.4.E.</t>
  </si>
  <si>
    <t>3.1.4.F.</t>
  </si>
  <si>
    <t>3.1.4.G.</t>
  </si>
  <si>
    <t>Número de clientes</t>
  </si>
  <si>
    <t>Tasa de conversión</t>
  </si>
  <si>
    <t>Diversificación y aumento de fuentes de ingresos.</t>
  </si>
  <si>
    <t>Rating</t>
  </si>
  <si>
    <t>Share</t>
  </si>
  <si>
    <t>Cantidad de reproducciones de los videos publicados en medios digitales</t>
  </si>
  <si>
    <t>1.2.2.A.</t>
  </si>
  <si>
    <t>Creación de contenidos audiovisuales que cautiven narrando historias.</t>
  </si>
  <si>
    <t>Convertir a Teleantioquia en un medio digital atractivo, fortaleciendo la innovación y modernización del canal para, haciendo uso de la experiencia y creatividad de su talento, poner a disposición de la ciudadanía y sus grupos de valor contenidos digitales que aumenten la consideración de públicos y su portafolio de servicios.</t>
  </si>
  <si>
    <t>Mantener a Teleantioquia como el canal regional de televisión pública más importante del país y fortalecer su posicionamiento como medio informativo digital relevante en Colombia, consolidando la marca Teleantioquia, su cultura y valores como activos tangibles que soporten su proyección.</t>
  </si>
  <si>
    <t>2. RELACIÓN CON LA CIUDADANÍA Y GRUPOS DE VALOR</t>
  </si>
  <si>
    <t>3. SOSTENIBILIDAD INSTITUCIONAL</t>
  </si>
  <si>
    <t>Promover el encadenamiento en transmisiones informativas, educativas y culturales con los canales locales de la región.</t>
  </si>
  <si>
    <t>2.1</t>
  </si>
  <si>
    <t>Promover la inclusión, democratización, participación ciudadana y diversidad informativa, proyectando las regiones y el amor por Antioquia para fortalecer el territorio de cara al mundo.</t>
  </si>
  <si>
    <t>Número de contenidos producidos por canales comunitarios o locales de Antioquia</t>
  </si>
  <si>
    <t>Índice de gestión documental MIPG</t>
  </si>
  <si>
    <t>Índice de gestión del conocimiento MIPG</t>
  </si>
  <si>
    <t>Índice de servicio al ciudadano MIPG</t>
  </si>
  <si>
    <t>3.1.3.B.</t>
  </si>
  <si>
    <t>3.1.3.C.</t>
  </si>
  <si>
    <t>3.1.3.D.</t>
  </si>
  <si>
    <t>Oficina de Planeación</t>
  </si>
  <si>
    <t>Excelencia e integridad en el servicio público.</t>
  </si>
  <si>
    <t>Fortalecer la visibilidad y el impacto del contenido audiovisual publicado en medios digitales</t>
  </si>
  <si>
    <t>Contenidos y convergencia</t>
  </si>
  <si>
    <t>1. Innovación y modernización</t>
  </si>
  <si>
    <t>1.1.</t>
  </si>
  <si>
    <t>1.1.1.</t>
  </si>
  <si>
    <t>1.2.2.</t>
  </si>
  <si>
    <t>Diversificación y aumento de fuentes de ingresos</t>
  </si>
  <si>
    <t>3.1.3.</t>
  </si>
  <si>
    <t>3.1.3.A.</t>
  </si>
  <si>
    <t>Índice de integridad MIPG</t>
  </si>
  <si>
    <t>Ingresos de monetización digital por programática</t>
  </si>
  <si>
    <t>3.1.1.C.</t>
  </si>
  <si>
    <t>SLB</t>
  </si>
  <si>
    <t>1.2</t>
  </si>
  <si>
    <t>Creación de nuevos contenidos que reflejen la cultura, la historia y la identidad de Antioquia.</t>
  </si>
  <si>
    <t>Conservar el arrastre del rating de los contenidos ancla.</t>
  </si>
  <si>
    <t>Formatos innovadores y multiplataforma en la que la audiencia interactúe y sea parte del contenido.</t>
  </si>
  <si>
    <t>Habitualidad horaria de las franjas que hacen parte de la programación del Canal.</t>
  </si>
  <si>
    <t>Ejecuión del plan propuesto y seguimiento y cierre de hallazgos, asegurando mejora continua y sostenibilidad del sistema.</t>
  </si>
  <si>
    <t>Aplicación y análisis de instrumentos de medición de riesgo psicosocial, conforme a la normatividad vigente y resultados anteriores.</t>
  </si>
  <si>
    <t>Formulación e implementación de planes de intervención focalizados por áreas o factores críticos.</t>
  </si>
  <si>
    <t>Monitoreo y evaluación del impacto de las intervenciones involucrando los procesos requeridos.</t>
  </si>
  <si>
    <t>Actualización del plan del SG-SST, alineado a resultados de auditorías, evaluaciones internas y a la autoevaluación de los estándares mínimo del mismo, identificando los peligros y riesgos asociados a las actividades laborales incluyendo las medidas de control necesarias.</t>
  </si>
  <si>
    <t>Evaluar las amenazas internas y externas contempladas e identificadas en el Plan de prevención, preparación y respuesta ante emergencias, garantizando ambientes laborales confortables que permitan que nuestros colaboradores, desarrollen sus actividades laborales de forma segura.</t>
  </si>
  <si>
    <t>Diseño del plan de bienestar y/o estímulos con enfoque diferencial, acorde a necesidades detectadas.</t>
  </si>
  <si>
    <t>Ejecución de actividades de bienestar físico, emocional y social, priorizando alto impacto.</t>
  </si>
  <si>
    <t>Medir la percepción de los colaboradores sobre el impacto que las actividades de bienestar tienen en su calidad de vida o nivel de estrés, ajustando acciones para planes posteriores.</t>
  </si>
  <si>
    <t>Medición periódica del clima organizacional, garantizando confidencialidad y representatividad en la cantidad de participantes.</t>
  </si>
  <si>
    <t>Diseño e implementación de planes de mejora por dimensiones críticas, con responsables y plazos definidos, según los resultados de las mediciones periódicas.</t>
  </si>
  <si>
    <t>Seguimiento a resultados y avances logrados, fortaleciendo la comunicación interna y la gestión del cambio, promoviendo un ambiente saludable y empático.</t>
  </si>
  <si>
    <t xml:space="preserve">Realización periódica de la encuesta de calidad de vida laboral. </t>
  </si>
  <si>
    <t>Planear y ejecutar el plan de bienestar y/o estímulos, acorde con la identificación de factores que impactan la calidad de vida laboral según encuestas y análisis internos.</t>
  </si>
  <si>
    <t>Implementar el envío periódico de cápsulas con reflexiones motivacionales, consejos prácticos o mensajes personalizados que promuevan el bienestar emocional y la conexión personal en el entorno laboral.</t>
  </si>
  <si>
    <t>Formulación del plan anual de capacitación, alineado a brechas de competencias estratégicas y otas necesidades.</t>
  </si>
  <si>
    <t>Ejecución de acciones formativas priorizadas, presenciales y/o virtuales.</t>
  </si>
  <si>
    <t>Realizar una  encuesta breve para medir la comprensión de los temas tratados y el nivel de satisfacción de los participantes.</t>
  </si>
  <si>
    <t>Definición de la población objetivo, identificando necesidades por niveles y áreas, así como los ejes temáticos a tratar.</t>
  </si>
  <si>
    <t>Programación de jornadas de capacitación con enfoque de cobertura, priorizando áreas críticas.</t>
  </si>
  <si>
    <t>Seguimiento a la participación y cobertura, ajustando estrategias para ampliar el alcance por medio de estrategias específicas para comunicar las capacitaciones de manera efectiva, utilizando diversos canales como correos, posters digitales y reuniones informativas.</t>
  </si>
  <si>
    <t>Articular con los líderes de política MIPG la incorporación de acciones asociadas al Modelo de Integridad en el Plan de Acción institucional.</t>
  </si>
  <si>
    <t>Realizar seguimiento periódico a los compromisos definidos por las dependencias en materia de integridad institucional.</t>
  </si>
  <si>
    <t>Consolidar y reportar la información requerida para la medición del Índice de Integridad en el FURAG.</t>
  </si>
  <si>
    <t>Articular con el área de Gestión Documental la incorporación de las acciones del PINAR en el Plan de Acción institucional.</t>
  </si>
  <si>
    <t>Realizar seguimiento a la ejecución de las actividades de gestión documental definidas por las dependencias responsables.</t>
  </si>
  <si>
    <t>Consolidar evidencias y reportar la información requerida para la medición del componente de Gestión Documental en el FURAG.</t>
  </si>
  <si>
    <t>Coordinar con las dependencias responsables la incorporación de acciones de la política de Gestión del Conocimiento e Innovación en el Plan de Acción.</t>
  </si>
  <si>
    <t>Realizar seguimiento al cumplimiento de las actividades asociadas a la gestión del conocimiento definidas por las áreas.</t>
  </si>
  <si>
    <t>Consolidar y reportar la información requerida para la medición del Índice de Gestión del Conocimiento en el FURAG.</t>
  </si>
  <si>
    <t>Articular con las áreas misionales la incorporación de acciones relacionadas con el fortalecimiento del servicio al ciudadano en el Plan de Acción institucional.</t>
  </si>
  <si>
    <t>Realizar seguimiento a los compromisos definidos por las dependencias en materia de atención al ciudadano.</t>
  </si>
  <si>
    <t>Consolidar y reportar la información requerida para la medición del Índice de Servicio al Ciudadano en el FURAG.</t>
  </si>
  <si>
    <t>Invitar representantes de los canales comunitarios de Antioquia para socializar el modelo de trabajo del Sistema informativo del canal.</t>
  </si>
  <si>
    <t>Generar procesos de capacitación para formar potenciales corresponsales del Sistema informativo en las nueve subregiones del departamento.</t>
  </si>
  <si>
    <t>Convocatoria a canales comunitarios para la producción de contenido del Sistema informativo de Teleantioquia.</t>
  </si>
  <si>
    <t>Realizar seguimiento periódico al indicador, con el fin de evaluar la efectividad de las implementaciones realizadas, efectuar los ajustes que se requieran y replantear las metas cuando las condiciones técnicas, operativas o estratégicas así lo ameriten.</t>
  </si>
  <si>
    <t>Calendarios comerciales: Adelantarnos a las fechas comerciales tanto privadas cómo públicas para llegar con ofertas a la medida.</t>
  </si>
  <si>
    <t>Enfásis sectorial y enfoque digital para llegar a nuevos mercados por sector y/o nativos digitales, cómo las neo financieras, el sector educativo y clientes del sector comercio.</t>
  </si>
  <si>
    <t>Fortalecimiento a conglomerados públicos alternos a la gobernación de antioquia, cómo el distrito de medellín y los municios de categorias media y altas.</t>
  </si>
  <si>
    <t>Alcance nacional para atracción de clientes con interes de aperturas de mercado en Antioquia.</t>
  </si>
  <si>
    <t xml:space="preserve">Desarrollo y fortalecimiento de diferentes lineas de negocio que generan ingreso, tales cómo la producción, cesion de derechos. </t>
  </si>
  <si>
    <t>Planificación de medios y venta cruzada a travez de los equipos ATL y DIGITAL.</t>
  </si>
  <si>
    <t>Estrategia de Clips de Alto Impacto: Crear versiones cortas (15-60 segundos) de los videos principales para distribuirlos como Reels, Shorts y TikToks, utilizando ganchos visuales en los primeros 3 segundos para captar la atención.</t>
  </si>
  <si>
    <t>Optimización de Metadatos y SEO de Video: Implementar una investigación de palabras clave para optimizar títulos, descripciones y etiquetas, asegurando que el contenido aparezca en los resultados de búsqueda de YouTube y Google.</t>
  </si>
  <si>
    <t>Distribución en Comunidades y Newsletters: Compartir activamente los enlaces de los videos en grupos de interés, canales de WhatsApp ypara generar picos de tráfico orgánico inmediato tras la publicación.</t>
  </si>
  <si>
    <t>Optimización de la Tasa de Visibilidad (Viewability): Rediseñar la ubicación de los bloques de anuncios para asegurar que el 70% o más de los anuncios sean visibles para el usuario, lo que aumenta automáticamente el valor del inventario para los anunciantes.</t>
  </si>
  <si>
    <t>Auditoría y Actualización de Header Bidding: Revisar y optimizar la configuración de los subastadores (bidders) para reducir la latencia de carga y asegurar que siempre gane la oferta más alta en tiempo real.</t>
  </si>
  <si>
    <t>Enriquecimiento de Inventario con First-Party Data: Segmentar a la audiencia según su comportamiento en el sitio para crear paquetes de inventario premium (PMP) que puedan venderse a un precio mayor que la subasta abierta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</si>
</sst>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name val="Trebuchet MS"/>
      <family val="2"/>
    </font>
    <font>
      <sz val="12"/>
      <name val="Trebuchet MS"/>
      <family val="2"/>
    </font>
    <font>
      <b/>
      <sz val="12"/>
      <name val="Trebuchet MS"/>
      <family val="2"/>
    </font>
    <font>
      <b/>
      <sz val="14"/>
      <name val="Trebuchet MS"/>
      <family val="2"/>
    </font>
    <font>
      <b/>
      <sz val="14"/>
      <color rgb="FFDBF872"/>
      <name val="Trebuchet MS"/>
      <family val="2"/>
    </font>
    <font>
      <b/>
      <sz val="12"/>
      <color rgb="FFDBF872"/>
      <name val="Trebuchet MS"/>
      <family val="2"/>
    </font>
    <font>
      <sz val="36"/>
      <name val="Trebuchet MS"/>
      <family val="2"/>
    </font>
    <font>
      <sz val="22"/>
      <name val="Trebuchet MS"/>
      <family val="2"/>
    </font>
    <font>
      <sz val="26"/>
      <name val="Trebuchet MS"/>
      <family val="2"/>
    </font>
    <font>
      <sz val="18"/>
      <name val="Trebuchet MS"/>
      <family val="2"/>
    </font>
    <font>
      <sz val="12"/>
      <name val="Century Gothic"/>
      <family val="2"/>
    </font>
    <font>
      <sz val="2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15427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Alignment="1">
      <alignment vertical="center"/>
    </xf>
    <xf numFmtId="49" fontId="4" fillId="0" borderId="0" xfId="0" applyNumberFormat="1" applyFont="1" applyAlignment="1">
      <alignment vertical="center" wrapText="1"/>
    </xf>
    <xf numFmtId="49" fontId="2" fillId="2" borderId="2" xfId="0" applyNumberFormat="1" applyFont="1" applyFill="1" applyBorder="1" applyAlignment="1">
      <alignment horizontal="justify" vertical="center" wrapText="1"/>
    </xf>
    <xf numFmtId="49" fontId="2" fillId="2" borderId="5" xfId="0" applyNumberFormat="1" applyFont="1" applyFill="1" applyBorder="1" applyAlignment="1">
      <alignment horizontal="justify" vertical="center" wrapText="1"/>
    </xf>
    <xf numFmtId="49" fontId="2" fillId="2" borderId="8" xfId="0" applyNumberFormat="1" applyFont="1" applyFill="1" applyBorder="1" applyAlignment="1">
      <alignment horizontal="justify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5" fillId="3" borderId="3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49" fontId="6" fillId="3" borderId="30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justify" vertical="center" wrapText="1"/>
    </xf>
    <xf numFmtId="49" fontId="2" fillId="0" borderId="14" xfId="0" applyNumberFormat="1" applyFont="1" applyBorder="1" applyAlignment="1">
      <alignment horizontal="justify"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0" fontId="11" fillId="0" borderId="3" xfId="0" applyNumberFormat="1" applyFont="1" applyBorder="1" applyAlignment="1" applyProtection="1">
      <alignment horizontal="center" vertical="center" wrapText="1"/>
      <protection locked="0"/>
    </xf>
    <xf numFmtId="10" fontId="11" fillId="0" borderId="4" xfId="0" applyNumberFormat="1" applyFont="1" applyBorder="1" applyAlignment="1" applyProtection="1">
      <alignment horizontal="center" vertical="center" wrapText="1"/>
      <protection locked="0"/>
    </xf>
    <xf numFmtId="3" fontId="11" fillId="0" borderId="2" xfId="0" applyNumberFormat="1" applyFont="1" applyBorder="1" applyAlignment="1" applyProtection="1">
      <alignment horizontal="center" vertical="center" wrapText="1"/>
      <protection locked="0"/>
    </xf>
    <xf numFmtId="3" fontId="11" fillId="0" borderId="3" xfId="0" applyNumberFormat="1" applyFont="1" applyBorder="1" applyAlignment="1" applyProtection="1">
      <alignment horizontal="center" vertical="center" wrapText="1"/>
      <protection locked="0"/>
    </xf>
    <xf numFmtId="3" fontId="11" fillId="0" borderId="4" xfId="0" applyNumberFormat="1" applyFont="1" applyBorder="1" applyAlignment="1" applyProtection="1">
      <alignment horizontal="center" vertical="center" wrapText="1"/>
      <protection locked="0"/>
    </xf>
    <xf numFmtId="10" fontId="11" fillId="0" borderId="2" xfId="0" applyNumberFormat="1" applyFont="1" applyBorder="1" applyAlignment="1" applyProtection="1">
      <alignment horizontal="center" vertical="center" wrapText="1"/>
      <protection locked="0"/>
    </xf>
    <xf numFmtId="49" fontId="5" fillId="3" borderId="1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2" fillId="0" borderId="42" xfId="0" applyNumberFormat="1" applyFont="1" applyBorder="1" applyAlignment="1">
      <alignment horizontal="justify" vertical="center" wrapText="1"/>
    </xf>
    <xf numFmtId="49" fontId="2" fillId="0" borderId="15" xfId="0" applyNumberFormat="1" applyFont="1" applyBorder="1" applyAlignment="1">
      <alignment horizontal="justify" vertical="center" wrapText="1"/>
    </xf>
    <xf numFmtId="49" fontId="2" fillId="0" borderId="16" xfId="0" applyNumberFormat="1" applyFont="1" applyBorder="1" applyAlignment="1">
      <alignment horizontal="justify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49" fontId="2" fillId="0" borderId="6" xfId="0" applyNumberFormat="1" applyFont="1" applyBorder="1" applyAlignment="1">
      <alignment horizontal="justify" vertical="center" wrapText="1"/>
    </xf>
    <xf numFmtId="49" fontId="7" fillId="0" borderId="13" xfId="0" applyNumberFormat="1" applyFont="1" applyBorder="1" applyAlignment="1">
      <alignment horizontal="center" vertical="center" textRotation="90" wrapText="1"/>
    </xf>
    <xf numFmtId="49" fontId="7" fillId="0" borderId="11" xfId="0" applyNumberFormat="1" applyFont="1" applyBorder="1" applyAlignment="1">
      <alignment horizontal="center" vertical="center" textRotation="90" wrapText="1"/>
    </xf>
    <xf numFmtId="49" fontId="7" fillId="0" borderId="12" xfId="0" applyNumberFormat="1" applyFont="1" applyBorder="1" applyAlignment="1">
      <alignment horizontal="center" vertical="center" textRotation="90" wrapText="1"/>
    </xf>
    <xf numFmtId="49" fontId="3" fillId="0" borderId="3" xfId="0" applyNumberFormat="1" applyFont="1" applyBorder="1" applyAlignment="1">
      <alignment horizontal="right" vertical="center" wrapText="1"/>
    </xf>
    <xf numFmtId="49" fontId="3" fillId="0" borderId="6" xfId="0" applyNumberFormat="1" applyFont="1" applyBorder="1" applyAlignment="1">
      <alignment horizontal="right" vertical="center" wrapText="1"/>
    </xf>
    <xf numFmtId="49" fontId="2" fillId="0" borderId="9" xfId="0" applyNumberFormat="1" applyFont="1" applyBorder="1" applyAlignment="1">
      <alignment horizontal="justify" vertical="center" wrapText="1"/>
    </xf>
    <xf numFmtId="49" fontId="3" fillId="0" borderId="9" xfId="0" applyNumberFormat="1" applyFont="1" applyBorder="1" applyAlignment="1">
      <alignment horizontal="right" vertical="center" wrapText="1"/>
    </xf>
    <xf numFmtId="49" fontId="5" fillId="3" borderId="30" xfId="0" applyNumberFormat="1" applyFont="1" applyFill="1" applyBorder="1" applyAlignment="1">
      <alignment horizontal="center" vertical="center" wrapText="1"/>
    </xf>
    <xf numFmtId="10" fontId="11" fillId="0" borderId="27" xfId="0" applyNumberFormat="1" applyFont="1" applyBorder="1" applyAlignment="1" applyProtection="1">
      <alignment horizontal="center" vertical="center"/>
      <protection locked="0"/>
    </xf>
    <xf numFmtId="10" fontId="11" fillId="0" borderId="5" xfId="0" applyNumberFormat="1" applyFont="1" applyBorder="1" applyAlignment="1" applyProtection="1">
      <alignment horizontal="center" vertical="center"/>
      <protection locked="0"/>
    </xf>
    <xf numFmtId="10" fontId="11" fillId="0" borderId="36" xfId="0" applyNumberFormat="1" applyFont="1" applyBorder="1" applyAlignment="1" applyProtection="1">
      <alignment horizontal="center" vertical="center"/>
      <protection locked="0"/>
    </xf>
    <xf numFmtId="10" fontId="11" fillId="0" borderId="26" xfId="0" applyNumberFormat="1" applyFont="1" applyBorder="1" applyAlignment="1" applyProtection="1">
      <alignment horizontal="center" vertical="center"/>
      <protection locked="0"/>
    </xf>
    <xf numFmtId="10" fontId="11" fillId="0" borderId="6" xfId="0" applyNumberFormat="1" applyFont="1" applyBorder="1" applyAlignment="1" applyProtection="1">
      <alignment horizontal="center" vertical="center"/>
      <protection locked="0"/>
    </xf>
    <xf numFmtId="10" fontId="11" fillId="0" borderId="37" xfId="0" applyNumberFormat="1" applyFont="1" applyBorder="1" applyAlignment="1" applyProtection="1">
      <alignment horizontal="center" vertical="center"/>
      <protection locked="0"/>
    </xf>
    <xf numFmtId="10" fontId="11" fillId="0" borderId="43" xfId="0" applyNumberFormat="1" applyFont="1" applyBorder="1" applyAlignment="1" applyProtection="1">
      <alignment horizontal="center" vertical="center"/>
      <protection locked="0"/>
    </xf>
    <xf numFmtId="10" fontId="11" fillId="0" borderId="7" xfId="0" applyNumberFormat="1" applyFont="1" applyBorder="1" applyAlignment="1" applyProtection="1">
      <alignment horizontal="center" vertical="center"/>
      <protection locked="0"/>
    </xf>
    <xf numFmtId="10" fontId="11" fillId="0" borderId="44" xfId="0" applyNumberFormat="1" applyFont="1" applyBorder="1" applyAlignment="1" applyProtection="1">
      <alignment horizontal="center" vertical="center"/>
      <protection locked="0"/>
    </xf>
    <xf numFmtId="10" fontId="11" fillId="0" borderId="3" xfId="0" applyNumberFormat="1" applyFont="1" applyBorder="1" applyAlignment="1" applyProtection="1">
      <alignment horizontal="center" vertical="center" wrapText="1"/>
      <protection locked="0"/>
    </xf>
    <xf numFmtId="10" fontId="11" fillId="0" borderId="6" xfId="0" applyNumberFormat="1" applyFont="1" applyBorder="1" applyAlignment="1" applyProtection="1">
      <alignment horizontal="center" vertical="center" wrapText="1"/>
      <protection locked="0"/>
    </xf>
    <xf numFmtId="10" fontId="11" fillId="0" borderId="9" xfId="0" applyNumberFormat="1" applyFont="1" applyBorder="1" applyAlignment="1" applyProtection="1">
      <alignment horizontal="center" vertical="center" wrapText="1"/>
      <protection locked="0"/>
    </xf>
    <xf numFmtId="10" fontId="11" fillId="0" borderId="4" xfId="0" applyNumberFormat="1" applyFont="1" applyBorder="1" applyAlignment="1" applyProtection="1">
      <alignment horizontal="center" vertical="center" wrapText="1"/>
      <protection locked="0"/>
    </xf>
    <xf numFmtId="10" fontId="11" fillId="0" borderId="7" xfId="0" applyNumberFormat="1" applyFont="1" applyBorder="1" applyAlignment="1" applyProtection="1">
      <alignment horizontal="center" vertical="center" wrapText="1"/>
      <protection locked="0"/>
    </xf>
    <xf numFmtId="10" fontId="11" fillId="0" borderId="10" xfId="0" applyNumberFormat="1" applyFont="1" applyBorder="1" applyAlignment="1" applyProtection="1">
      <alignment horizontal="center" vertical="center" wrapText="1"/>
      <protection locked="0"/>
    </xf>
    <xf numFmtId="49" fontId="3" fillId="0" borderId="17" xfId="0" applyNumberFormat="1" applyFont="1" applyBorder="1" applyAlignment="1">
      <alignment horizontal="right" vertical="center" wrapText="1"/>
    </xf>
    <xf numFmtId="10" fontId="11" fillId="0" borderId="27" xfId="0" applyNumberFormat="1" applyFont="1" applyBorder="1" applyAlignment="1" applyProtection="1">
      <alignment horizontal="center" vertical="center" wrapText="1"/>
      <protection locked="0"/>
    </xf>
    <xf numFmtId="10" fontId="11" fillId="0" borderId="5" xfId="0" applyNumberFormat="1" applyFont="1" applyBorder="1" applyAlignment="1" applyProtection="1">
      <alignment horizontal="center" vertical="center" wrapText="1"/>
      <protection locked="0"/>
    </xf>
    <xf numFmtId="10" fontId="11" fillId="0" borderId="36" xfId="0" applyNumberFormat="1" applyFont="1" applyBorder="1" applyAlignment="1" applyProtection="1">
      <alignment horizontal="center" vertical="center" wrapText="1"/>
      <protection locked="0"/>
    </xf>
    <xf numFmtId="10" fontId="11" fillId="0" borderId="26" xfId="0" applyNumberFormat="1" applyFont="1" applyBorder="1" applyAlignment="1" applyProtection="1">
      <alignment horizontal="center" vertical="center" wrapText="1"/>
      <protection locked="0"/>
    </xf>
    <xf numFmtId="10" fontId="11" fillId="0" borderId="37" xfId="0" applyNumberFormat="1" applyFont="1" applyBorder="1" applyAlignment="1" applyProtection="1">
      <alignment horizontal="center" vertical="center" wrapText="1"/>
      <protection locked="0"/>
    </xf>
    <xf numFmtId="10" fontId="11" fillId="0" borderId="43" xfId="0" applyNumberFormat="1" applyFont="1" applyBorder="1" applyAlignment="1" applyProtection="1">
      <alignment horizontal="center" vertical="center" wrapText="1"/>
      <protection locked="0"/>
    </xf>
    <xf numFmtId="10" fontId="11" fillId="0" borderId="44" xfId="0" applyNumberFormat="1" applyFont="1" applyBorder="1" applyAlignment="1" applyProtection="1">
      <alignment horizontal="center" vertical="center" wrapText="1"/>
      <protection locked="0"/>
    </xf>
    <xf numFmtId="10" fontId="11" fillId="0" borderId="2" xfId="0" applyNumberFormat="1" applyFont="1" applyBorder="1" applyAlignment="1" applyProtection="1">
      <alignment horizontal="center" vertical="center" wrapText="1"/>
      <protection locked="0"/>
    </xf>
    <xf numFmtId="10" fontId="11" fillId="0" borderId="8" xfId="0" applyNumberFormat="1" applyFont="1" applyBorder="1" applyAlignment="1" applyProtection="1">
      <alignment horizontal="center" vertical="center" wrapText="1"/>
      <protection locked="0"/>
    </xf>
    <xf numFmtId="4" fontId="11" fillId="0" borderId="27" xfId="0" applyNumberFormat="1" applyFont="1" applyBorder="1" applyAlignment="1" applyProtection="1">
      <alignment horizontal="center" vertical="center" wrapText="1"/>
      <protection locked="0"/>
    </xf>
    <xf numFmtId="4" fontId="11" fillId="0" borderId="5" xfId="0" applyNumberFormat="1" applyFont="1" applyBorder="1" applyAlignment="1" applyProtection="1">
      <alignment horizontal="center" vertical="center" wrapText="1"/>
      <protection locked="0"/>
    </xf>
    <xf numFmtId="4" fontId="11" fillId="0" borderId="36" xfId="0" applyNumberFormat="1" applyFont="1" applyBorder="1" applyAlignment="1" applyProtection="1">
      <alignment horizontal="center" vertical="center" wrapText="1"/>
      <protection locked="0"/>
    </xf>
    <xf numFmtId="4" fontId="11" fillId="0" borderId="26" xfId="0" applyNumberFormat="1" applyFont="1" applyBorder="1" applyAlignment="1" applyProtection="1">
      <alignment horizontal="center" vertical="center" wrapText="1"/>
      <protection locked="0"/>
    </xf>
    <xf numFmtId="4" fontId="11" fillId="0" borderId="6" xfId="0" applyNumberFormat="1" applyFont="1" applyBorder="1" applyAlignment="1" applyProtection="1">
      <alignment horizontal="center" vertical="center" wrapText="1"/>
      <protection locked="0"/>
    </xf>
    <xf numFmtId="4" fontId="11" fillId="0" borderId="37" xfId="0" applyNumberFormat="1" applyFont="1" applyBorder="1" applyAlignment="1" applyProtection="1">
      <alignment horizontal="center" vertical="center" wrapText="1"/>
      <protection locked="0"/>
    </xf>
    <xf numFmtId="4" fontId="11" fillId="0" borderId="43" xfId="0" applyNumberFormat="1" applyFont="1" applyBorder="1" applyAlignment="1" applyProtection="1">
      <alignment horizontal="center" vertical="center" wrapText="1"/>
      <protection locked="0"/>
    </xf>
    <xf numFmtId="4" fontId="11" fillId="0" borderId="7" xfId="0" applyNumberFormat="1" applyFont="1" applyBorder="1" applyAlignment="1" applyProtection="1">
      <alignment horizontal="center" vertical="center" wrapText="1"/>
      <protection locked="0"/>
    </xf>
    <xf numFmtId="4" fontId="11" fillId="0" borderId="44" xfId="0" applyNumberFormat="1" applyFont="1" applyBorder="1" applyAlignment="1" applyProtection="1">
      <alignment horizontal="center" vertical="center" wrapText="1"/>
      <protection locked="0"/>
    </xf>
    <xf numFmtId="3" fontId="11" fillId="0" borderId="3" xfId="0" applyNumberFormat="1" applyFont="1" applyBorder="1" applyAlignment="1" applyProtection="1">
      <alignment horizontal="center" vertical="center" wrapText="1"/>
      <protection locked="0"/>
    </xf>
    <xf numFmtId="3" fontId="11" fillId="0" borderId="6" xfId="0" applyNumberFormat="1" applyFont="1" applyBorder="1" applyAlignment="1" applyProtection="1">
      <alignment horizontal="center" vertical="center" wrapText="1"/>
      <protection locked="0"/>
    </xf>
    <xf numFmtId="3" fontId="11" fillId="0" borderId="9" xfId="0" applyNumberFormat="1" applyFont="1" applyBorder="1" applyAlignment="1" applyProtection="1">
      <alignment horizontal="center" vertical="center" wrapText="1"/>
      <protection locked="0"/>
    </xf>
    <xf numFmtId="49" fontId="9" fillId="0" borderId="13" xfId="0" applyNumberFormat="1" applyFont="1" applyBorder="1" applyAlignment="1">
      <alignment horizontal="center" vertical="center" textRotation="90" wrapText="1"/>
    </xf>
    <xf numFmtId="49" fontId="9" fillId="0" borderId="11" xfId="0" applyNumberFormat="1" applyFont="1" applyBorder="1" applyAlignment="1">
      <alignment horizontal="center" vertical="center" textRotation="90" wrapText="1"/>
    </xf>
    <xf numFmtId="49" fontId="9" fillId="0" borderId="12" xfId="0" applyNumberFormat="1" applyFont="1" applyBorder="1" applyAlignment="1">
      <alignment horizontal="center" vertical="center" textRotation="90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justify" vertical="center" wrapText="1"/>
    </xf>
    <xf numFmtId="49" fontId="2" fillId="0" borderId="18" xfId="0" applyNumberFormat="1" applyFont="1" applyBorder="1" applyAlignment="1">
      <alignment horizontal="justify" vertical="center" wrapText="1"/>
    </xf>
    <xf numFmtId="49" fontId="2" fillId="0" borderId="19" xfId="0" applyNumberFormat="1" applyFont="1" applyBorder="1" applyAlignment="1">
      <alignment horizontal="justify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 applyProtection="1">
      <alignment horizontal="center" vertical="center" wrapText="1"/>
      <protection locked="0"/>
    </xf>
    <xf numFmtId="3" fontId="11" fillId="0" borderId="7" xfId="0" applyNumberFormat="1" applyFont="1" applyBorder="1" applyAlignment="1" applyProtection="1">
      <alignment horizontal="center" vertical="center" wrapText="1"/>
      <protection locked="0"/>
    </xf>
    <xf numFmtId="3" fontId="11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39" xfId="0" applyNumberFormat="1" applyFont="1" applyBorder="1" applyAlignment="1">
      <alignment horizontal="justify" vertical="center" wrapText="1"/>
    </xf>
    <xf numFmtId="49" fontId="2" fillId="0" borderId="40" xfId="0" applyNumberFormat="1" applyFont="1" applyBorder="1" applyAlignment="1">
      <alignment horizontal="justify" vertical="center" wrapText="1"/>
    </xf>
    <xf numFmtId="49" fontId="2" fillId="0" borderId="41" xfId="0" applyNumberFormat="1" applyFont="1" applyBorder="1" applyAlignment="1">
      <alignment horizontal="justify" vertical="center" wrapText="1"/>
    </xf>
    <xf numFmtId="3" fontId="11" fillId="0" borderId="2" xfId="0" applyNumberFormat="1" applyFont="1" applyBorder="1" applyAlignment="1" applyProtection="1">
      <alignment horizontal="center" vertical="center" wrapText="1"/>
      <protection locked="0"/>
    </xf>
    <xf numFmtId="3" fontId="11" fillId="0" borderId="5" xfId="0" applyNumberFormat="1" applyFont="1" applyBorder="1" applyAlignment="1" applyProtection="1">
      <alignment horizontal="center" vertical="center" wrapText="1"/>
      <protection locked="0"/>
    </xf>
    <xf numFmtId="3" fontId="11" fillId="0" borderId="8" xfId="0" applyNumberFormat="1" applyFont="1" applyBorder="1" applyAlignment="1" applyProtection="1">
      <alignment horizontal="center" vertical="center" wrapText="1"/>
      <protection locked="0"/>
    </xf>
    <xf numFmtId="49" fontId="8" fillId="0" borderId="13" xfId="0" applyNumberFormat="1" applyFont="1" applyBorder="1" applyAlignment="1">
      <alignment horizontal="center" vertical="center" textRotation="90" wrapText="1"/>
    </xf>
    <xf numFmtId="49" fontId="8" fillId="0" borderId="11" xfId="0" applyNumberFormat="1" applyFont="1" applyBorder="1" applyAlignment="1">
      <alignment horizontal="center" vertical="center" textRotation="90" wrapText="1"/>
    </xf>
    <xf numFmtId="49" fontId="8" fillId="0" borderId="12" xfId="0" applyNumberFormat="1" applyFont="1" applyBorder="1" applyAlignment="1">
      <alignment horizontal="center" vertical="center" textRotation="90" wrapText="1"/>
    </xf>
    <xf numFmtId="1" fontId="11" fillId="0" borderId="17" xfId="0" applyNumberFormat="1" applyFont="1" applyBorder="1" applyAlignment="1" applyProtection="1">
      <alignment horizontal="center" vertical="center" wrapText="1"/>
      <protection locked="0"/>
    </xf>
    <xf numFmtId="1" fontId="11" fillId="0" borderId="18" xfId="0" applyNumberFormat="1" applyFont="1" applyBorder="1" applyAlignment="1" applyProtection="1">
      <alignment horizontal="center" vertical="center" wrapText="1"/>
      <protection locked="0"/>
    </xf>
    <xf numFmtId="1" fontId="11" fillId="0" borderId="19" xfId="0" applyNumberFormat="1" applyFont="1" applyBorder="1" applyAlignment="1" applyProtection="1">
      <alignment horizontal="center" vertical="center" wrapText="1"/>
      <protection locked="0"/>
    </xf>
    <xf numFmtId="1" fontId="11" fillId="0" borderId="23" xfId="0" applyNumberFormat="1" applyFont="1" applyBorder="1" applyAlignment="1" applyProtection="1">
      <alignment horizontal="center" vertical="center" wrapText="1"/>
      <protection locked="0"/>
    </xf>
    <xf numFmtId="1" fontId="11" fillId="0" borderId="24" xfId="0" applyNumberFormat="1" applyFont="1" applyBorder="1" applyAlignment="1" applyProtection="1">
      <alignment horizontal="center" vertical="center" wrapText="1"/>
      <protection locked="0"/>
    </xf>
    <xf numFmtId="1" fontId="11" fillId="0" borderId="25" xfId="0" applyNumberFormat="1" applyFont="1" applyBorder="1" applyAlignment="1" applyProtection="1">
      <alignment horizontal="center" vertical="center" wrapText="1"/>
      <protection locked="0"/>
    </xf>
    <xf numFmtId="1" fontId="11" fillId="0" borderId="20" xfId="0" applyNumberFormat="1" applyFont="1" applyBorder="1" applyAlignment="1" applyProtection="1">
      <alignment horizontal="center" vertical="center" wrapText="1"/>
      <protection locked="0"/>
    </xf>
    <xf numFmtId="1" fontId="11" fillId="0" borderId="21" xfId="0" applyNumberFormat="1" applyFont="1" applyBorder="1" applyAlignment="1" applyProtection="1">
      <alignment horizontal="center" vertical="center" wrapText="1"/>
      <protection locked="0"/>
    </xf>
    <xf numFmtId="1" fontId="11" fillId="0" borderId="22" xfId="0" applyNumberFormat="1" applyFont="1" applyBorder="1" applyAlignment="1" applyProtection="1">
      <alignment horizontal="center" vertical="center" wrapText="1"/>
      <protection locked="0"/>
    </xf>
    <xf numFmtId="4" fontId="11" fillId="0" borderId="23" xfId="0" applyNumberFormat="1" applyFont="1" applyBorder="1" applyAlignment="1" applyProtection="1">
      <alignment horizontal="center" vertical="center" wrapText="1"/>
      <protection locked="0"/>
    </xf>
    <xf numFmtId="4" fontId="11" fillId="0" borderId="24" xfId="0" applyNumberFormat="1" applyFont="1" applyBorder="1" applyAlignment="1" applyProtection="1">
      <alignment horizontal="center" vertical="center" wrapText="1"/>
      <protection locked="0"/>
    </xf>
    <xf numFmtId="4" fontId="11" fillId="0" borderId="20" xfId="0" applyNumberFormat="1" applyFont="1" applyBorder="1" applyAlignment="1" applyProtection="1">
      <alignment horizontal="center" vertical="center" wrapText="1"/>
      <protection locked="0"/>
    </xf>
    <xf numFmtId="4" fontId="11" fillId="0" borderId="21" xfId="0" applyNumberFormat="1" applyFont="1" applyBorder="1" applyAlignment="1" applyProtection="1">
      <alignment horizontal="center" vertical="center" wrapText="1"/>
      <protection locked="0"/>
    </xf>
    <xf numFmtId="4" fontId="11" fillId="0" borderId="17" xfId="0" applyNumberFormat="1" applyFont="1" applyBorder="1" applyAlignment="1" applyProtection="1">
      <alignment horizontal="center" vertical="center" wrapText="1"/>
      <protection locked="0"/>
    </xf>
    <xf numFmtId="4" fontId="11" fillId="0" borderId="18" xfId="0" applyNumberFormat="1" applyFont="1" applyBorder="1" applyAlignment="1" applyProtection="1">
      <alignment horizontal="center" vertical="center" wrapText="1"/>
      <protection locked="0"/>
    </xf>
    <xf numFmtId="49" fontId="10" fillId="0" borderId="30" xfId="0" applyNumberFormat="1" applyFont="1" applyBorder="1" applyAlignment="1">
      <alignment horizontal="center" vertical="center" textRotation="90" wrapText="1"/>
    </xf>
    <xf numFmtId="49" fontId="10" fillId="0" borderId="31" xfId="0" applyNumberFormat="1" applyFont="1" applyBorder="1" applyAlignment="1">
      <alignment horizontal="center" vertical="center" textRotation="90" wrapText="1"/>
    </xf>
    <xf numFmtId="49" fontId="10" fillId="0" borderId="32" xfId="0" applyNumberFormat="1" applyFont="1" applyBorder="1" applyAlignment="1">
      <alignment horizontal="center" vertical="center" textRotation="90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" fontId="11" fillId="0" borderId="25" xfId="0" applyNumberFormat="1" applyFont="1" applyBorder="1" applyAlignment="1" applyProtection="1">
      <alignment horizontal="center" vertical="center" wrapText="1"/>
      <protection locked="0"/>
    </xf>
    <xf numFmtId="4" fontId="11" fillId="0" borderId="22" xfId="0" applyNumberFormat="1" applyFont="1" applyBorder="1" applyAlignment="1" applyProtection="1">
      <alignment horizontal="center" vertical="center" wrapText="1"/>
      <protection locked="0"/>
    </xf>
    <xf numFmtId="4" fontId="11" fillId="0" borderId="19" xfId="0" applyNumberFormat="1" applyFont="1" applyBorder="1" applyAlignment="1" applyProtection="1">
      <alignment horizontal="center" vertical="center" wrapText="1"/>
      <protection locked="0"/>
    </xf>
    <xf numFmtId="44" fontId="11" fillId="0" borderId="30" xfId="0" applyNumberFormat="1" applyFont="1" applyBorder="1" applyAlignment="1" applyProtection="1">
      <alignment horizontal="center" vertical="center" wrapText="1"/>
      <protection locked="0"/>
    </xf>
    <xf numFmtId="44" fontId="11" fillId="0" borderId="31" xfId="0" applyNumberFormat="1" applyFont="1" applyBorder="1" applyAlignment="1" applyProtection="1">
      <alignment horizontal="center" vertical="center" wrapText="1"/>
      <protection locked="0"/>
    </xf>
    <xf numFmtId="44" fontId="11" fillId="0" borderId="32" xfId="0" applyNumberFormat="1" applyFont="1" applyBorder="1" applyAlignment="1" applyProtection="1">
      <alignment horizontal="center" vertical="center" wrapText="1"/>
      <protection locked="0"/>
    </xf>
    <xf numFmtId="49" fontId="3" fillId="0" borderId="26" xfId="0" applyNumberFormat="1" applyFont="1" applyBorder="1" applyAlignment="1">
      <alignment horizontal="right" vertical="center" wrapText="1"/>
    </xf>
    <xf numFmtId="44" fontId="11" fillId="0" borderId="20" xfId="0" applyNumberFormat="1" applyFont="1" applyBorder="1" applyAlignment="1" applyProtection="1">
      <alignment horizontal="center" vertical="center" wrapText="1"/>
      <protection locked="0"/>
    </xf>
    <xf numFmtId="44" fontId="11" fillId="0" borderId="21" xfId="0" applyNumberFormat="1" applyFont="1" applyBorder="1" applyAlignment="1" applyProtection="1">
      <alignment horizontal="center" vertical="center" wrapText="1"/>
      <protection locked="0"/>
    </xf>
    <xf numFmtId="44" fontId="11" fillId="0" borderId="22" xfId="0" applyNumberFormat="1" applyFont="1" applyBorder="1" applyAlignment="1" applyProtection="1">
      <alignment horizontal="center" vertical="center" wrapText="1"/>
      <protection locked="0"/>
    </xf>
    <xf numFmtId="3" fontId="11" fillId="0" borderId="23" xfId="0" applyNumberFormat="1" applyFont="1" applyBorder="1" applyAlignment="1" applyProtection="1">
      <alignment horizontal="center" vertical="center" wrapText="1"/>
      <protection locked="0"/>
    </xf>
    <xf numFmtId="3" fontId="11" fillId="0" borderId="24" xfId="0" applyNumberFormat="1" applyFont="1" applyBorder="1" applyAlignment="1" applyProtection="1">
      <alignment horizontal="center" vertical="center" wrapText="1"/>
      <protection locked="0"/>
    </xf>
    <xf numFmtId="3" fontId="11" fillId="0" borderId="25" xfId="0" applyNumberFormat="1" applyFont="1" applyBorder="1" applyAlignment="1" applyProtection="1">
      <alignment horizontal="center" vertical="center" wrapText="1"/>
      <protection locked="0"/>
    </xf>
    <xf numFmtId="3" fontId="11" fillId="0" borderId="17" xfId="0" applyNumberFormat="1" applyFont="1" applyBorder="1" applyAlignment="1" applyProtection="1">
      <alignment horizontal="center" vertical="center" wrapText="1"/>
      <protection locked="0"/>
    </xf>
    <xf numFmtId="3" fontId="11" fillId="0" borderId="18" xfId="0" applyNumberFormat="1" applyFont="1" applyBorder="1" applyAlignment="1" applyProtection="1">
      <alignment horizontal="center" vertical="center" wrapText="1"/>
      <protection locked="0"/>
    </xf>
    <xf numFmtId="3" fontId="11" fillId="0" borderId="19" xfId="0" applyNumberFormat="1" applyFont="1" applyBorder="1" applyAlignment="1" applyProtection="1">
      <alignment horizontal="center" vertical="center" wrapText="1"/>
      <protection locked="0"/>
    </xf>
    <xf numFmtId="3" fontId="11" fillId="0" borderId="20" xfId="0" applyNumberFormat="1" applyFont="1" applyBorder="1" applyAlignment="1" applyProtection="1">
      <alignment horizontal="center" vertical="center" wrapText="1"/>
      <protection locked="0"/>
    </xf>
    <xf numFmtId="3" fontId="11" fillId="0" borderId="21" xfId="0" applyNumberFormat="1" applyFont="1" applyBorder="1" applyAlignment="1" applyProtection="1">
      <alignment horizontal="center" vertical="center" wrapText="1"/>
      <protection locked="0"/>
    </xf>
    <xf numFmtId="3" fontId="11" fillId="0" borderId="22" xfId="0" applyNumberFormat="1" applyFont="1" applyBorder="1" applyAlignment="1" applyProtection="1">
      <alignment horizontal="center" vertical="center" wrapText="1"/>
      <protection locked="0"/>
    </xf>
    <xf numFmtId="10" fontId="11" fillId="0" borderId="23" xfId="0" applyNumberFormat="1" applyFont="1" applyBorder="1" applyAlignment="1" applyProtection="1">
      <alignment horizontal="center" vertical="center" wrapText="1"/>
      <protection locked="0"/>
    </xf>
    <xf numFmtId="10" fontId="11" fillId="0" borderId="24" xfId="0" applyNumberFormat="1" applyFont="1" applyBorder="1" applyAlignment="1" applyProtection="1">
      <alignment horizontal="center" vertical="center" wrapText="1"/>
      <protection locked="0"/>
    </xf>
    <xf numFmtId="49" fontId="3" fillId="0" borderId="36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textRotation="90" wrapText="1"/>
    </xf>
    <xf numFmtId="49" fontId="12" fillId="0" borderId="11" xfId="0" applyNumberFormat="1" applyFont="1" applyBorder="1" applyAlignment="1">
      <alignment horizontal="center" vertical="center" textRotation="90" wrapText="1"/>
    </xf>
    <xf numFmtId="49" fontId="12" fillId="0" borderId="12" xfId="0" applyNumberFormat="1" applyFont="1" applyBorder="1" applyAlignment="1">
      <alignment horizontal="center" vertical="center" textRotation="90" wrapText="1"/>
    </xf>
    <xf numFmtId="49" fontId="2" fillId="0" borderId="30" xfId="0" applyNumberFormat="1" applyFont="1" applyBorder="1" applyAlignment="1">
      <alignment horizontal="justify" vertical="center" wrapText="1"/>
    </xf>
    <xf numFmtId="49" fontId="2" fillId="0" borderId="31" xfId="0" applyNumberFormat="1" applyFont="1" applyBorder="1" applyAlignment="1">
      <alignment horizontal="justify" vertical="center" wrapText="1"/>
    </xf>
    <xf numFmtId="49" fontId="2" fillId="0" borderId="32" xfId="0" applyNumberFormat="1" applyFont="1" applyBorder="1" applyAlignment="1">
      <alignment horizontal="justify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10" fontId="11" fillId="0" borderId="17" xfId="0" applyNumberFormat="1" applyFont="1" applyBorder="1" applyAlignment="1" applyProtection="1">
      <alignment horizontal="center" vertical="center" wrapText="1"/>
      <protection locked="0"/>
    </xf>
    <xf numFmtId="10" fontId="11" fillId="0" borderId="18" xfId="0" applyNumberFormat="1" applyFont="1" applyBorder="1" applyAlignment="1" applyProtection="1">
      <alignment horizontal="center" vertical="center" wrapText="1"/>
      <protection locked="0"/>
    </xf>
    <xf numFmtId="10" fontId="11" fillId="0" borderId="20" xfId="0" applyNumberFormat="1" applyFont="1" applyBorder="1" applyAlignment="1" applyProtection="1">
      <alignment horizontal="center" vertical="center" wrapText="1"/>
      <protection locked="0"/>
    </xf>
    <xf numFmtId="10" fontId="11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9" fontId="2" fillId="2" borderId="27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12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%20Estrategia/02%20Planeaci&#243;n%20estrat&#233;gica/2024%20-%202027/Consolidado%20PE%20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jes"/>
      <sheetName val="Componentes"/>
      <sheetName val="Programas"/>
      <sheetName val="Indicadores"/>
      <sheetName val="Listas"/>
    </sheetNames>
    <sheetDataSet>
      <sheetData sheetId="0"/>
      <sheetData sheetId="1">
        <row r="2">
          <cell r="E2" t="str">
            <v>Objetivo estratégico</v>
          </cell>
        </row>
        <row r="3">
          <cell r="D3" t="str">
            <v>1.1.</v>
          </cell>
          <cell r="E3" t="str">
            <v>Mantener a Teleantioquia como el canal regional de televisión pública más importante del país y fortalecer su posicionamiento como medio informativo digital relevante en Colombia, consolidando la marca Teleantioquia, su cultura y valores como activos tangibles que soporten su proyección.</v>
          </cell>
        </row>
        <row r="4">
          <cell r="E4" t="str">
            <v>Convertir a Teleantioquia en un medio digital atractivo, fortaleciendo la innovación y modernización del canal para, haciendo uso de la experiencia y creatividad de su talento, poner a disposición de la ciudadanía y sus grupos de valor contenidos digitales que aumenten la consideración de públicos y su portafolio de servicios.</v>
          </cell>
        </row>
        <row r="5">
          <cell r="E5" t="str">
            <v>Promover la inclusión, democratización, participación ciudadana y diversidad informativa, proyectando las regiones y el amor por Antioquia para fortalecer el territorio de cara al mundo.</v>
          </cell>
        </row>
        <row r="6">
          <cell r="E6" t="str">
            <v>Promover el desarrollo y crecimiento de la industria audiovisual y creativa impulsando talentos y empresas emergentes y consolidadas.</v>
          </cell>
        </row>
        <row r="7">
          <cell r="E7" t="str">
            <v>Asegurar la sostenibilidad financiera, administrativa, ambiental y humana, para fortalecer la entidad y posicionarla como una institución con propósito, esto es, una entidad comprometida con sus públicos internos y externos, con la generación de valor y la identidad de la región.</v>
          </cell>
        </row>
      </sheetData>
      <sheetData sheetId="2">
        <row r="2">
          <cell r="G2" t="str">
            <v>Estrategia</v>
          </cell>
        </row>
        <row r="3">
          <cell r="F3" t="str">
            <v>1.1.1.</v>
          </cell>
          <cell r="G3" t="str">
            <v>Creación de contenidos audiovisuales que cautiven narrando historias.</v>
          </cell>
        </row>
        <row r="4">
          <cell r="G4" t="str">
            <v>Creación de contenido optimizado para SEO, para atraer tráfico orgánico y aumentar la visibilidad en buscadores.</v>
          </cell>
        </row>
        <row r="5">
          <cell r="G5" t="str">
            <v>Producción y publicación consistente de contenidos multimedia de alta calidad.</v>
          </cell>
        </row>
        <row r="6">
          <cell r="G6" t="str">
            <v>Fortalecer la visibilidad y el impacto del contenido audiovisual publicado en medios digitales</v>
          </cell>
        </row>
        <row r="7">
          <cell r="G7" t="str">
            <v xml:space="preserve">Promover el encadenamiento en transmisiones informativas, educativas y culturales con los canales locales de la región. </v>
          </cell>
        </row>
        <row r="8">
          <cell r="G8" t="str">
            <v>Convocatorias para industrias creativas y nuevos talentos lideradas por el Laboratorio de habilidades TA.</v>
          </cell>
        </row>
        <row r="9">
          <cell r="G9" t="str">
            <v>Diversificación y aumento de fuentes de ingresos</v>
          </cell>
        </row>
        <row r="10">
          <cell r="G10" t="str">
            <v>Optimización de  procesos internos</v>
          </cell>
        </row>
        <row r="11">
          <cell r="G11" t="str">
            <v>Excelencia e integridad en el servicio público</v>
          </cell>
        </row>
        <row r="12">
          <cell r="G12" t="str">
            <v>Gestión eficiente del talento humano, propiciando un equilibrio en la seguridad laboral, mental y personal de los colaboradores.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zoomScale="90" zoomScaleNormal="90" zoomScaleSheetLayoutView="70" workbookViewId="0">
      <pane ySplit="2" topLeftCell="A3" activePane="bottomLeft" state="frozen"/>
      <selection sqref="A1:A2"/>
      <selection pane="bottomLeft" activeCell="I4" sqref="I4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2" customFormat="1" ht="19.5" thickBot="1" x14ac:dyDescent="0.3">
      <c r="A1" s="21" t="s">
        <v>1</v>
      </c>
      <c r="B1" s="21" t="s">
        <v>28</v>
      </c>
      <c r="C1" s="21"/>
      <c r="D1" s="21" t="s">
        <v>15</v>
      </c>
      <c r="E1" s="21"/>
      <c r="F1" s="21" t="s">
        <v>30</v>
      </c>
      <c r="G1" s="21" t="s">
        <v>27</v>
      </c>
      <c r="H1" s="21" t="s">
        <v>29</v>
      </c>
      <c r="I1" s="21"/>
      <c r="J1" s="21"/>
      <c r="K1" s="21"/>
      <c r="L1" s="21"/>
      <c r="M1" s="21"/>
      <c r="N1" s="21"/>
    </row>
    <row r="2" spans="1:14" s="2" customFormat="1" ht="36.75" thickBot="1" x14ac:dyDescent="0.3">
      <c r="A2" s="21"/>
      <c r="B2" s="6" t="s">
        <v>9</v>
      </c>
      <c r="C2" s="6" t="s">
        <v>11</v>
      </c>
      <c r="D2" s="6" t="s">
        <v>9</v>
      </c>
      <c r="E2" s="6" t="s">
        <v>11</v>
      </c>
      <c r="F2" s="21"/>
      <c r="G2" s="43"/>
      <c r="H2" s="11" t="s">
        <v>9</v>
      </c>
      <c r="I2" s="11" t="s">
        <v>0</v>
      </c>
      <c r="J2" s="11" t="s">
        <v>26</v>
      </c>
      <c r="K2" s="11" t="s">
        <v>31</v>
      </c>
      <c r="L2" s="11" t="s">
        <v>32</v>
      </c>
      <c r="M2" s="11" t="s">
        <v>33</v>
      </c>
      <c r="N2" s="11" t="s">
        <v>34</v>
      </c>
    </row>
    <row r="3" spans="1:14" ht="162.75" thickBot="1" x14ac:dyDescent="0.3">
      <c r="A3" s="36" t="s">
        <v>59</v>
      </c>
      <c r="B3" s="27" t="s">
        <v>10</v>
      </c>
      <c r="C3" s="30" t="s">
        <v>35</v>
      </c>
      <c r="D3" s="39" t="s">
        <v>14</v>
      </c>
      <c r="E3" s="34" t="s">
        <v>36</v>
      </c>
      <c r="F3" s="33" t="s">
        <v>23</v>
      </c>
      <c r="G3" s="3" t="s">
        <v>126</v>
      </c>
      <c r="H3" s="14" t="s">
        <v>7</v>
      </c>
      <c r="I3" s="13" t="s">
        <v>37</v>
      </c>
      <c r="J3" s="17">
        <v>0</v>
      </c>
      <c r="K3" s="18">
        <v>0</v>
      </c>
      <c r="L3" s="18">
        <v>1</v>
      </c>
      <c r="M3" s="18">
        <v>2</v>
      </c>
      <c r="N3" s="19">
        <v>3</v>
      </c>
    </row>
    <row r="4" spans="1:14" ht="162.75" thickBot="1" x14ac:dyDescent="0.3">
      <c r="A4" s="37"/>
      <c r="B4" s="28"/>
      <c r="C4" s="31"/>
      <c r="D4" s="40"/>
      <c r="E4" s="35"/>
      <c r="F4" s="25"/>
      <c r="G4" s="3" t="s">
        <v>126</v>
      </c>
      <c r="H4" s="14" t="s">
        <v>8</v>
      </c>
      <c r="I4" s="13" t="s">
        <v>40</v>
      </c>
      <c r="J4" s="20">
        <v>0.28549999999999998</v>
      </c>
      <c r="K4" s="15">
        <v>0.28549999999999998</v>
      </c>
      <c r="L4" s="15">
        <v>0.32440000000000002</v>
      </c>
      <c r="M4" s="15">
        <v>0.36330000000000001</v>
      </c>
      <c r="N4" s="16">
        <v>0.4022</v>
      </c>
    </row>
    <row r="5" spans="1:14" ht="90" x14ac:dyDescent="0.25">
      <c r="A5" s="37"/>
      <c r="B5" s="28"/>
      <c r="C5" s="31"/>
      <c r="D5" s="39" t="s">
        <v>39</v>
      </c>
      <c r="E5" s="34" t="s">
        <v>38</v>
      </c>
      <c r="F5" s="33" t="s">
        <v>23</v>
      </c>
      <c r="G5" s="12" t="s">
        <v>91</v>
      </c>
      <c r="H5" s="22" t="s">
        <v>41</v>
      </c>
      <c r="I5" s="24" t="s">
        <v>16</v>
      </c>
      <c r="J5" s="44">
        <v>0.42899999999999999</v>
      </c>
      <c r="K5" s="47">
        <v>0.42699999999999999</v>
      </c>
      <c r="L5" s="47">
        <v>0.42299999999999999</v>
      </c>
      <c r="M5" s="47">
        <v>0.41</v>
      </c>
      <c r="N5" s="50">
        <v>0.4</v>
      </c>
    </row>
    <row r="6" spans="1:14" ht="72" x14ac:dyDescent="0.25">
      <c r="A6" s="37"/>
      <c r="B6" s="28"/>
      <c r="C6" s="31"/>
      <c r="D6" s="40"/>
      <c r="E6" s="35"/>
      <c r="F6" s="25"/>
      <c r="G6" s="4" t="s">
        <v>92</v>
      </c>
      <c r="H6" s="22"/>
      <c r="I6" s="25"/>
      <c r="J6" s="45"/>
      <c r="K6" s="48"/>
      <c r="L6" s="48"/>
      <c r="M6" s="48"/>
      <c r="N6" s="51"/>
    </row>
    <row r="7" spans="1:14" ht="72.75" thickBot="1" x14ac:dyDescent="0.3">
      <c r="A7" s="37"/>
      <c r="B7" s="28"/>
      <c r="C7" s="31"/>
      <c r="D7" s="40"/>
      <c r="E7" s="35"/>
      <c r="F7" s="25"/>
      <c r="G7" s="5" t="s">
        <v>93</v>
      </c>
      <c r="H7" s="23"/>
      <c r="I7" s="26"/>
      <c r="J7" s="46"/>
      <c r="K7" s="49"/>
      <c r="L7" s="49"/>
      <c r="M7" s="49"/>
      <c r="N7" s="52"/>
    </row>
    <row r="8" spans="1:14" ht="180" x14ac:dyDescent="0.25">
      <c r="A8" s="37"/>
      <c r="B8" s="28"/>
      <c r="C8" s="31"/>
      <c r="D8" s="40"/>
      <c r="E8" s="35"/>
      <c r="F8" s="25"/>
      <c r="G8" s="3" t="s">
        <v>94</v>
      </c>
      <c r="H8" s="59" t="s">
        <v>42</v>
      </c>
      <c r="I8" s="33" t="s">
        <v>19</v>
      </c>
      <c r="J8" s="67">
        <v>0.97499999999999998</v>
      </c>
      <c r="K8" s="53">
        <v>0.97699999999999998</v>
      </c>
      <c r="L8" s="53">
        <v>0.98</v>
      </c>
      <c r="M8" s="53">
        <v>0.98199999999999998</v>
      </c>
      <c r="N8" s="56">
        <v>0.98499999999999999</v>
      </c>
    </row>
    <row r="9" spans="1:14" ht="180" x14ac:dyDescent="0.25">
      <c r="A9" s="37"/>
      <c r="B9" s="28"/>
      <c r="C9" s="31"/>
      <c r="D9" s="40"/>
      <c r="E9" s="35"/>
      <c r="F9" s="25"/>
      <c r="G9" s="4" t="s">
        <v>95</v>
      </c>
      <c r="H9" s="22"/>
      <c r="I9" s="25"/>
      <c r="J9" s="61"/>
      <c r="K9" s="54"/>
      <c r="L9" s="54"/>
      <c r="M9" s="54"/>
      <c r="N9" s="57"/>
    </row>
    <row r="10" spans="1:14" ht="90.75" thickBot="1" x14ac:dyDescent="0.3">
      <c r="A10" s="37"/>
      <c r="B10" s="28"/>
      <c r="C10" s="31"/>
      <c r="D10" s="40"/>
      <c r="E10" s="35"/>
      <c r="F10" s="25"/>
      <c r="G10" s="5" t="s">
        <v>90</v>
      </c>
      <c r="H10" s="23"/>
      <c r="I10" s="26"/>
      <c r="J10" s="68"/>
      <c r="K10" s="55"/>
      <c r="L10" s="55"/>
      <c r="M10" s="55"/>
      <c r="N10" s="58"/>
    </row>
    <row r="11" spans="1:14" ht="72" x14ac:dyDescent="0.25">
      <c r="A11" s="37"/>
      <c r="B11" s="28"/>
      <c r="C11" s="31"/>
      <c r="D11" s="40"/>
      <c r="E11" s="35"/>
      <c r="F11" s="25"/>
      <c r="G11" s="3" t="s">
        <v>96</v>
      </c>
      <c r="H11" s="59" t="s">
        <v>43</v>
      </c>
      <c r="I11" s="33" t="s">
        <v>20</v>
      </c>
      <c r="J11" s="60">
        <v>0.95269999999999999</v>
      </c>
      <c r="K11" s="63">
        <v>0.95499999999999996</v>
      </c>
      <c r="L11" s="63">
        <v>0.96</v>
      </c>
      <c r="M11" s="63">
        <v>0.96499999999999997</v>
      </c>
      <c r="N11" s="65">
        <v>0.97</v>
      </c>
    </row>
    <row r="12" spans="1:14" ht="54" x14ac:dyDescent="0.25">
      <c r="A12" s="37"/>
      <c r="B12" s="28"/>
      <c r="C12" s="31"/>
      <c r="D12" s="40"/>
      <c r="E12" s="35"/>
      <c r="F12" s="25"/>
      <c r="G12" s="4" t="s">
        <v>97</v>
      </c>
      <c r="H12" s="22"/>
      <c r="I12" s="25"/>
      <c r="J12" s="61"/>
      <c r="K12" s="54"/>
      <c r="L12" s="54"/>
      <c r="M12" s="54"/>
      <c r="N12" s="57"/>
    </row>
    <row r="13" spans="1:14" ht="108.75" thickBot="1" x14ac:dyDescent="0.3">
      <c r="A13" s="37"/>
      <c r="B13" s="28"/>
      <c r="C13" s="31"/>
      <c r="D13" s="40"/>
      <c r="E13" s="35"/>
      <c r="F13" s="25"/>
      <c r="G13" s="5" t="s">
        <v>98</v>
      </c>
      <c r="H13" s="23"/>
      <c r="I13" s="26"/>
      <c r="J13" s="62"/>
      <c r="K13" s="64"/>
      <c r="L13" s="64"/>
      <c r="M13" s="64"/>
      <c r="N13" s="66"/>
    </row>
    <row r="14" spans="1:14" ht="90" x14ac:dyDescent="0.25">
      <c r="A14" s="37"/>
      <c r="B14" s="28"/>
      <c r="C14" s="31"/>
      <c r="D14" s="40"/>
      <c r="E14" s="35"/>
      <c r="F14" s="25"/>
      <c r="G14" s="3" t="s">
        <v>99</v>
      </c>
      <c r="H14" s="59" t="s">
        <v>44</v>
      </c>
      <c r="I14" s="33" t="s">
        <v>17</v>
      </c>
      <c r="J14" s="67">
        <v>0.69</v>
      </c>
      <c r="K14" s="53">
        <v>0.69499999999999995</v>
      </c>
      <c r="L14" s="53">
        <v>0.69499999999999995</v>
      </c>
      <c r="M14" s="53">
        <v>0.72</v>
      </c>
      <c r="N14" s="56">
        <v>0.72</v>
      </c>
    </row>
    <row r="15" spans="1:14" ht="108" x14ac:dyDescent="0.25">
      <c r="A15" s="37"/>
      <c r="B15" s="28"/>
      <c r="C15" s="31"/>
      <c r="D15" s="40"/>
      <c r="E15" s="35"/>
      <c r="F15" s="25"/>
      <c r="G15" s="4" t="s">
        <v>100</v>
      </c>
      <c r="H15" s="22"/>
      <c r="I15" s="25"/>
      <c r="J15" s="61"/>
      <c r="K15" s="54"/>
      <c r="L15" s="54"/>
      <c r="M15" s="54"/>
      <c r="N15" s="57"/>
    </row>
    <row r="16" spans="1:14" ht="108.75" thickBot="1" x14ac:dyDescent="0.3">
      <c r="A16" s="37"/>
      <c r="B16" s="28"/>
      <c r="C16" s="31"/>
      <c r="D16" s="40"/>
      <c r="E16" s="35"/>
      <c r="F16" s="25"/>
      <c r="G16" s="5" t="s">
        <v>101</v>
      </c>
      <c r="H16" s="23"/>
      <c r="I16" s="26"/>
      <c r="J16" s="68"/>
      <c r="K16" s="55"/>
      <c r="L16" s="55"/>
      <c r="M16" s="55"/>
      <c r="N16" s="58"/>
    </row>
    <row r="17" spans="1:14" ht="54" x14ac:dyDescent="0.25">
      <c r="A17" s="37"/>
      <c r="B17" s="28"/>
      <c r="C17" s="31"/>
      <c r="D17" s="40"/>
      <c r="E17" s="35"/>
      <c r="F17" s="25"/>
      <c r="G17" s="3" t="s">
        <v>102</v>
      </c>
      <c r="H17" s="59" t="s">
        <v>45</v>
      </c>
      <c r="I17" s="33" t="s">
        <v>18</v>
      </c>
      <c r="J17" s="69">
        <v>4.2</v>
      </c>
      <c r="K17" s="72">
        <v>4.25</v>
      </c>
      <c r="L17" s="72">
        <v>4.3</v>
      </c>
      <c r="M17" s="72">
        <v>4.4000000000000004</v>
      </c>
      <c r="N17" s="75">
        <v>4.5</v>
      </c>
    </row>
    <row r="18" spans="1:14" ht="108" x14ac:dyDescent="0.25">
      <c r="A18" s="37"/>
      <c r="B18" s="28"/>
      <c r="C18" s="31"/>
      <c r="D18" s="40"/>
      <c r="E18" s="35"/>
      <c r="F18" s="25"/>
      <c r="G18" s="4" t="s">
        <v>103</v>
      </c>
      <c r="H18" s="22"/>
      <c r="I18" s="25"/>
      <c r="J18" s="70"/>
      <c r="K18" s="73"/>
      <c r="L18" s="73"/>
      <c r="M18" s="73"/>
      <c r="N18" s="76"/>
    </row>
    <row r="19" spans="1:14" ht="144.75" thickBot="1" x14ac:dyDescent="0.3">
      <c r="A19" s="37"/>
      <c r="B19" s="28"/>
      <c r="C19" s="31"/>
      <c r="D19" s="40"/>
      <c r="E19" s="35"/>
      <c r="F19" s="25"/>
      <c r="G19" s="5" t="s">
        <v>104</v>
      </c>
      <c r="H19" s="23"/>
      <c r="I19" s="26"/>
      <c r="J19" s="71"/>
      <c r="K19" s="74"/>
      <c r="L19" s="74"/>
      <c r="M19" s="74"/>
      <c r="N19" s="77"/>
    </row>
    <row r="20" spans="1:14" ht="72" x14ac:dyDescent="0.25">
      <c r="A20" s="37"/>
      <c r="B20" s="28"/>
      <c r="C20" s="31"/>
      <c r="D20" s="40"/>
      <c r="E20" s="35"/>
      <c r="F20" s="25"/>
      <c r="G20" s="3" t="s">
        <v>105</v>
      </c>
      <c r="H20" s="59" t="s">
        <v>46</v>
      </c>
      <c r="I20" s="33" t="s">
        <v>21</v>
      </c>
      <c r="J20" s="67">
        <v>0.95269999999999999</v>
      </c>
      <c r="K20" s="53">
        <v>0.95499999999999996</v>
      </c>
      <c r="L20" s="53">
        <v>0.96</v>
      </c>
      <c r="M20" s="53">
        <v>0.96499999999999997</v>
      </c>
      <c r="N20" s="56">
        <v>0.97</v>
      </c>
    </row>
    <row r="21" spans="1:14" ht="54" x14ac:dyDescent="0.25">
      <c r="A21" s="37"/>
      <c r="B21" s="28"/>
      <c r="C21" s="31"/>
      <c r="D21" s="40"/>
      <c r="E21" s="35"/>
      <c r="F21" s="25"/>
      <c r="G21" s="4" t="s">
        <v>106</v>
      </c>
      <c r="H21" s="22"/>
      <c r="I21" s="25"/>
      <c r="J21" s="61"/>
      <c r="K21" s="54"/>
      <c r="L21" s="54"/>
      <c r="M21" s="54"/>
      <c r="N21" s="57"/>
    </row>
    <row r="22" spans="1:14" ht="72.75" thickBot="1" x14ac:dyDescent="0.3">
      <c r="A22" s="37"/>
      <c r="B22" s="28"/>
      <c r="C22" s="31"/>
      <c r="D22" s="40"/>
      <c r="E22" s="35"/>
      <c r="F22" s="25"/>
      <c r="G22" s="5" t="s">
        <v>107</v>
      </c>
      <c r="H22" s="23"/>
      <c r="I22" s="26"/>
      <c r="J22" s="68"/>
      <c r="K22" s="55"/>
      <c r="L22" s="55"/>
      <c r="M22" s="55"/>
      <c r="N22" s="58"/>
    </row>
    <row r="23" spans="1:14" ht="90" x14ac:dyDescent="0.25">
      <c r="A23" s="37"/>
      <c r="B23" s="28"/>
      <c r="C23" s="31"/>
      <c r="D23" s="40"/>
      <c r="E23" s="35"/>
      <c r="F23" s="25"/>
      <c r="G23" s="3" t="s">
        <v>108</v>
      </c>
      <c r="H23" s="59" t="s">
        <v>47</v>
      </c>
      <c r="I23" s="33" t="s">
        <v>22</v>
      </c>
      <c r="J23" s="60">
        <v>0.92269999999999996</v>
      </c>
      <c r="K23" s="63">
        <v>0.92500000000000004</v>
      </c>
      <c r="L23" s="63">
        <v>0.93</v>
      </c>
      <c r="M23" s="63">
        <v>0.93500000000000005</v>
      </c>
      <c r="N23" s="65">
        <v>0.94</v>
      </c>
    </row>
    <row r="24" spans="1:14" ht="72" x14ac:dyDescent="0.25">
      <c r="A24" s="37"/>
      <c r="B24" s="28"/>
      <c r="C24" s="31"/>
      <c r="D24" s="40"/>
      <c r="E24" s="35"/>
      <c r="F24" s="25"/>
      <c r="G24" s="4" t="s">
        <v>109</v>
      </c>
      <c r="H24" s="22"/>
      <c r="I24" s="25"/>
      <c r="J24" s="61"/>
      <c r="K24" s="54"/>
      <c r="L24" s="54"/>
      <c r="M24" s="54"/>
      <c r="N24" s="57"/>
    </row>
    <row r="25" spans="1:14" ht="180.75" thickBot="1" x14ac:dyDescent="0.3">
      <c r="A25" s="38"/>
      <c r="B25" s="29"/>
      <c r="C25" s="32"/>
      <c r="D25" s="42"/>
      <c r="E25" s="41"/>
      <c r="F25" s="26"/>
      <c r="G25" s="5" t="s">
        <v>110</v>
      </c>
      <c r="H25" s="23"/>
      <c r="I25" s="26"/>
      <c r="J25" s="68"/>
      <c r="K25" s="55"/>
      <c r="L25" s="55"/>
      <c r="M25" s="55"/>
      <c r="N25" s="58"/>
    </row>
  </sheetData>
  <autoFilter ref="A2:N25" xr:uid="{00000000-0009-0000-0000-000000000000}"/>
  <mergeCells count="64">
    <mergeCell ref="M20:M22"/>
    <mergeCell ref="N20:N22"/>
    <mergeCell ref="H23:H25"/>
    <mergeCell ref="I23:I25"/>
    <mergeCell ref="J23:J25"/>
    <mergeCell ref="K23:K25"/>
    <mergeCell ref="L23:L25"/>
    <mergeCell ref="M23:M25"/>
    <mergeCell ref="N23:N25"/>
    <mergeCell ref="H20:H22"/>
    <mergeCell ref="I20:I22"/>
    <mergeCell ref="J20:J22"/>
    <mergeCell ref="K20:K22"/>
    <mergeCell ref="L20:L22"/>
    <mergeCell ref="K14:K16"/>
    <mergeCell ref="L14:L16"/>
    <mergeCell ref="M14:M16"/>
    <mergeCell ref="N14:N16"/>
    <mergeCell ref="H17:H19"/>
    <mergeCell ref="I17:I19"/>
    <mergeCell ref="J17:J19"/>
    <mergeCell ref="K17:K19"/>
    <mergeCell ref="L17:L19"/>
    <mergeCell ref="M17:M19"/>
    <mergeCell ref="N17:N19"/>
    <mergeCell ref="H14:H16"/>
    <mergeCell ref="I14:I16"/>
    <mergeCell ref="J14:J16"/>
    <mergeCell ref="K8:K10"/>
    <mergeCell ref="L8:L10"/>
    <mergeCell ref="M8:M10"/>
    <mergeCell ref="N8:N10"/>
    <mergeCell ref="H11:H13"/>
    <mergeCell ref="I11:I13"/>
    <mergeCell ref="J11:J13"/>
    <mergeCell ref="K11:K13"/>
    <mergeCell ref="L11:L13"/>
    <mergeCell ref="M11:M13"/>
    <mergeCell ref="N11:N13"/>
    <mergeCell ref="H8:H10"/>
    <mergeCell ref="I8:I10"/>
    <mergeCell ref="J8:J10"/>
    <mergeCell ref="H1:N1"/>
    <mergeCell ref="J5:J7"/>
    <mergeCell ref="K5:K7"/>
    <mergeCell ref="L5:L7"/>
    <mergeCell ref="M5:M7"/>
    <mergeCell ref="N5:N7"/>
    <mergeCell ref="A1:A2"/>
    <mergeCell ref="F1:F2"/>
    <mergeCell ref="B1:C1"/>
    <mergeCell ref="H5:H7"/>
    <mergeCell ref="I5:I7"/>
    <mergeCell ref="B3:B25"/>
    <mergeCell ref="C3:C25"/>
    <mergeCell ref="D1:E1"/>
    <mergeCell ref="F3:F4"/>
    <mergeCell ref="E3:E4"/>
    <mergeCell ref="A3:A25"/>
    <mergeCell ref="D3:D4"/>
    <mergeCell ref="F5:F25"/>
    <mergeCell ref="E5:E25"/>
    <mergeCell ref="D5:D25"/>
    <mergeCell ref="G1:G2"/>
  </mergeCells>
  <conditionalFormatting sqref="H3:I5 H8:I8 H11:I11 H14:I14">
    <cfRule type="expression" dxfId="11" priority="3">
      <formula>IF(#REF!=#REF!,FALSE,TRUE)</formula>
    </cfRule>
  </conditionalFormatting>
  <conditionalFormatting sqref="H17:I17">
    <cfRule type="expression" dxfId="10" priority="5">
      <formula>IF(#REF!=#REF!,FALSE,TRUE)</formula>
    </cfRule>
  </conditionalFormatting>
  <conditionalFormatting sqref="H20:I20 H23:I23">
    <cfRule type="expression" dxfId="9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zoomScale="90" zoomScaleNormal="90" zoomScaleSheetLayoutView="70" workbookViewId="0">
      <pane ySplit="2" topLeftCell="A3" activePane="bottomLeft" state="frozen"/>
      <selection sqref="A1:A2"/>
      <selection pane="bottomLeft" activeCell="H6" sqref="H6:H8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2" customFormat="1" ht="19.5" thickBot="1" x14ac:dyDescent="0.3">
      <c r="A1" s="21" t="s">
        <v>1</v>
      </c>
      <c r="B1" s="21" t="s">
        <v>28</v>
      </c>
      <c r="C1" s="21"/>
      <c r="D1" s="21" t="s">
        <v>15</v>
      </c>
      <c r="E1" s="21"/>
      <c r="F1" s="21" t="s">
        <v>30</v>
      </c>
      <c r="G1" s="21" t="s">
        <v>27</v>
      </c>
      <c r="H1" s="21" t="s">
        <v>29</v>
      </c>
      <c r="I1" s="21"/>
      <c r="J1" s="21"/>
      <c r="K1" s="21"/>
      <c r="L1" s="21"/>
      <c r="M1" s="21"/>
      <c r="N1" s="21"/>
    </row>
    <row r="2" spans="1:14" s="2" customFormat="1" ht="36.75" thickBot="1" x14ac:dyDescent="0.3">
      <c r="A2" s="21"/>
      <c r="B2" s="6" t="s">
        <v>9</v>
      </c>
      <c r="C2" s="6" t="s">
        <v>11</v>
      </c>
      <c r="D2" s="6" t="s">
        <v>9</v>
      </c>
      <c r="E2" s="6" t="s">
        <v>11</v>
      </c>
      <c r="F2" s="21"/>
      <c r="G2" s="21"/>
      <c r="H2" s="7" t="s">
        <v>9</v>
      </c>
      <c r="I2" s="7" t="s">
        <v>0</v>
      </c>
      <c r="J2" s="11" t="s">
        <v>26</v>
      </c>
      <c r="K2" s="11" t="s">
        <v>31</v>
      </c>
      <c r="L2" s="11" t="s">
        <v>32</v>
      </c>
      <c r="M2" s="11" t="s">
        <v>33</v>
      </c>
      <c r="N2" s="11" t="s">
        <v>34</v>
      </c>
    </row>
    <row r="3" spans="1:14" ht="108" x14ac:dyDescent="0.25">
      <c r="A3" s="81" t="s">
        <v>59</v>
      </c>
      <c r="B3" s="27" t="s">
        <v>10</v>
      </c>
      <c r="C3" s="30" t="s">
        <v>35</v>
      </c>
      <c r="D3" s="84" t="s">
        <v>13</v>
      </c>
      <c r="E3" s="87" t="s">
        <v>50</v>
      </c>
      <c r="F3" s="90" t="s">
        <v>24</v>
      </c>
      <c r="G3" s="3" t="s">
        <v>128</v>
      </c>
      <c r="H3" s="39" t="s">
        <v>5</v>
      </c>
      <c r="I3" s="96" t="s">
        <v>48</v>
      </c>
      <c r="J3" s="99">
        <v>381</v>
      </c>
      <c r="K3" s="78">
        <v>391</v>
      </c>
      <c r="L3" s="78">
        <v>401</v>
      </c>
      <c r="M3" s="78">
        <v>411</v>
      </c>
      <c r="N3" s="93">
        <f>J3</f>
        <v>381</v>
      </c>
    </row>
    <row r="4" spans="1:14" ht="108" x14ac:dyDescent="0.25">
      <c r="A4" s="82"/>
      <c r="B4" s="28"/>
      <c r="C4" s="31"/>
      <c r="D4" s="85"/>
      <c r="E4" s="88"/>
      <c r="F4" s="91"/>
      <c r="G4" s="4" t="s">
        <v>129</v>
      </c>
      <c r="H4" s="40"/>
      <c r="I4" s="97"/>
      <c r="J4" s="100"/>
      <c r="K4" s="79"/>
      <c r="L4" s="79"/>
      <c r="M4" s="79"/>
      <c r="N4" s="94"/>
    </row>
    <row r="5" spans="1:14" ht="72.75" thickBot="1" x14ac:dyDescent="0.3">
      <c r="A5" s="82"/>
      <c r="B5" s="28"/>
      <c r="C5" s="31"/>
      <c r="D5" s="85"/>
      <c r="E5" s="88"/>
      <c r="F5" s="91"/>
      <c r="G5" s="5" t="s">
        <v>130</v>
      </c>
      <c r="H5" s="42"/>
      <c r="I5" s="98"/>
      <c r="J5" s="101"/>
      <c r="K5" s="80"/>
      <c r="L5" s="80"/>
      <c r="M5" s="80"/>
      <c r="N5" s="95"/>
    </row>
    <row r="6" spans="1:14" ht="72" x14ac:dyDescent="0.25">
      <c r="A6" s="82"/>
      <c r="B6" s="28"/>
      <c r="C6" s="31"/>
      <c r="D6" s="85"/>
      <c r="E6" s="88"/>
      <c r="F6" s="91"/>
      <c r="G6" s="3" t="s">
        <v>131</v>
      </c>
      <c r="H6" s="39" t="s">
        <v>6</v>
      </c>
      <c r="I6" s="33" t="s">
        <v>49</v>
      </c>
      <c r="J6" s="67" t="s">
        <v>84</v>
      </c>
      <c r="K6" s="53">
        <v>0.1</v>
      </c>
      <c r="L6" s="53">
        <v>0.2</v>
      </c>
      <c r="M6" s="53">
        <v>0.2</v>
      </c>
      <c r="N6" s="56">
        <v>0.2</v>
      </c>
    </row>
    <row r="7" spans="1:14" ht="90" x14ac:dyDescent="0.25">
      <c r="A7" s="82"/>
      <c r="B7" s="28"/>
      <c r="C7" s="31"/>
      <c r="D7" s="85"/>
      <c r="E7" s="88"/>
      <c r="F7" s="91"/>
      <c r="G7" s="4" t="s">
        <v>127</v>
      </c>
      <c r="H7" s="40"/>
      <c r="I7" s="25"/>
      <c r="J7" s="61"/>
      <c r="K7" s="54"/>
      <c r="L7" s="54"/>
      <c r="M7" s="54"/>
      <c r="N7" s="57"/>
    </row>
    <row r="8" spans="1:14" ht="54.75" thickBot="1" x14ac:dyDescent="0.3">
      <c r="A8" s="83"/>
      <c r="B8" s="29"/>
      <c r="C8" s="32"/>
      <c r="D8" s="86"/>
      <c r="E8" s="89"/>
      <c r="F8" s="92"/>
      <c r="G8" s="5" t="s">
        <v>132</v>
      </c>
      <c r="H8" s="42"/>
      <c r="I8" s="26"/>
      <c r="J8" s="68"/>
      <c r="K8" s="55"/>
      <c r="L8" s="55"/>
      <c r="M8" s="55"/>
      <c r="N8" s="58"/>
    </row>
  </sheetData>
  <autoFilter ref="A2:N8" xr:uid="{00000000-0009-0000-0000-000001000000}"/>
  <mergeCells count="26">
    <mergeCell ref="H3:H5"/>
    <mergeCell ref="I3:I5"/>
    <mergeCell ref="J3:J5"/>
    <mergeCell ref="K3:K5"/>
    <mergeCell ref="L3:L5"/>
    <mergeCell ref="J6:J8"/>
    <mergeCell ref="K6:K8"/>
    <mergeCell ref="L6:L8"/>
    <mergeCell ref="M6:M8"/>
    <mergeCell ref="N6:N8"/>
    <mergeCell ref="M3:M5"/>
    <mergeCell ref="A3:A8"/>
    <mergeCell ref="B3:B8"/>
    <mergeCell ref="C3:C8"/>
    <mergeCell ref="A1:A2"/>
    <mergeCell ref="B1:C1"/>
    <mergeCell ref="D1:E1"/>
    <mergeCell ref="F1:F2"/>
    <mergeCell ref="G1:G2"/>
    <mergeCell ref="H1:N1"/>
    <mergeCell ref="D3:D8"/>
    <mergeCell ref="E3:E8"/>
    <mergeCell ref="F3:F8"/>
    <mergeCell ref="N3:N5"/>
    <mergeCell ref="H6:H8"/>
    <mergeCell ref="I6:I8"/>
  </mergeCells>
  <conditionalFormatting sqref="H3:N3">
    <cfRule type="expression" dxfId="8" priority="2">
      <formula>IF(#REF!=#REF!,FALSE,TRUE)</formula>
    </cfRule>
  </conditionalFormatting>
  <conditionalFormatting sqref="H6:N6">
    <cfRule type="expression" dxfId="7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"/>
  <sheetViews>
    <sheetView topLeftCell="D1" zoomScale="90" zoomScaleNormal="90" zoomScaleSheetLayoutView="70" workbookViewId="0">
      <pane ySplit="2" topLeftCell="A3" activePane="bottomLeft" state="frozen"/>
      <selection sqref="A1:A2"/>
      <selection pane="bottomLeft" activeCell="I3" sqref="I3:I5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5" width="30.7109375" style="8" customWidth="1"/>
    <col min="6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2" customFormat="1" ht="19.5" thickBot="1" x14ac:dyDescent="0.3">
      <c r="A1" s="21" t="s">
        <v>1</v>
      </c>
      <c r="B1" s="21" t="s">
        <v>28</v>
      </c>
      <c r="C1" s="21"/>
      <c r="D1" s="21" t="s">
        <v>15</v>
      </c>
      <c r="E1" s="21"/>
      <c r="F1" s="21" t="s">
        <v>30</v>
      </c>
      <c r="G1" s="21" t="s">
        <v>27</v>
      </c>
      <c r="H1" s="21" t="s">
        <v>29</v>
      </c>
      <c r="I1" s="21"/>
      <c r="J1" s="21"/>
      <c r="K1" s="21"/>
      <c r="L1" s="21"/>
      <c r="M1" s="21"/>
      <c r="N1" s="21"/>
    </row>
    <row r="2" spans="1:14" s="2" customFormat="1" ht="36.75" thickBot="1" x14ac:dyDescent="0.3">
      <c r="A2" s="21"/>
      <c r="B2" s="6" t="s">
        <v>9</v>
      </c>
      <c r="C2" s="6" t="s">
        <v>11</v>
      </c>
      <c r="D2" s="6" t="s">
        <v>9</v>
      </c>
      <c r="E2" s="6" t="s">
        <v>11</v>
      </c>
      <c r="F2" s="21"/>
      <c r="G2" s="21"/>
      <c r="H2" s="7" t="s">
        <v>9</v>
      </c>
      <c r="I2" s="7" t="s">
        <v>0</v>
      </c>
      <c r="J2" s="7" t="s">
        <v>26</v>
      </c>
      <c r="K2" s="7" t="s">
        <v>31</v>
      </c>
      <c r="L2" s="7" t="s">
        <v>32</v>
      </c>
      <c r="M2" s="7" t="s">
        <v>33</v>
      </c>
      <c r="N2" s="7" t="s">
        <v>34</v>
      </c>
    </row>
    <row r="3" spans="1:14" ht="90" x14ac:dyDescent="0.25">
      <c r="A3" s="102" t="s">
        <v>58</v>
      </c>
      <c r="B3" s="27" t="s">
        <v>61</v>
      </c>
      <c r="C3" s="87" t="s">
        <v>62</v>
      </c>
      <c r="D3" s="84" t="s">
        <v>12</v>
      </c>
      <c r="E3" s="30" t="s">
        <v>60</v>
      </c>
      <c r="F3" s="90" t="s">
        <v>25</v>
      </c>
      <c r="G3" s="3" t="s">
        <v>123</v>
      </c>
      <c r="H3" s="39" t="s">
        <v>4</v>
      </c>
      <c r="I3" s="33" t="s">
        <v>63</v>
      </c>
      <c r="J3" s="111">
        <v>0</v>
      </c>
      <c r="K3" s="105">
        <v>0</v>
      </c>
      <c r="L3" s="105">
        <v>12</v>
      </c>
      <c r="M3" s="105">
        <v>24</v>
      </c>
      <c r="N3" s="108">
        <v>36</v>
      </c>
    </row>
    <row r="4" spans="1:14" ht="90" x14ac:dyDescent="0.25">
      <c r="A4" s="103"/>
      <c r="B4" s="28"/>
      <c r="C4" s="88"/>
      <c r="D4" s="85"/>
      <c r="E4" s="31"/>
      <c r="F4" s="91"/>
      <c r="G4" s="4" t="s">
        <v>124</v>
      </c>
      <c r="H4" s="40"/>
      <c r="I4" s="25"/>
      <c r="J4" s="112"/>
      <c r="K4" s="106"/>
      <c r="L4" s="106"/>
      <c r="M4" s="106"/>
      <c r="N4" s="109"/>
    </row>
    <row r="5" spans="1:14" ht="72.75" thickBot="1" x14ac:dyDescent="0.3">
      <c r="A5" s="104"/>
      <c r="B5" s="29"/>
      <c r="C5" s="89"/>
      <c r="D5" s="86"/>
      <c r="E5" s="32"/>
      <c r="F5" s="92"/>
      <c r="G5" s="5" t="s">
        <v>125</v>
      </c>
      <c r="H5" s="42"/>
      <c r="I5" s="26"/>
      <c r="J5" s="113"/>
      <c r="K5" s="107"/>
      <c r="L5" s="107"/>
      <c r="M5" s="107"/>
      <c r="N5" s="110"/>
    </row>
  </sheetData>
  <autoFilter ref="A2:N2" xr:uid="{00000000-0009-0000-0000-000002000000}"/>
  <mergeCells count="19">
    <mergeCell ref="K3:K5"/>
    <mergeCell ref="L3:L5"/>
    <mergeCell ref="M3:M5"/>
    <mergeCell ref="G1:G2"/>
    <mergeCell ref="H1:N1"/>
    <mergeCell ref="N3:N5"/>
    <mergeCell ref="H3:H5"/>
    <mergeCell ref="I3:I5"/>
    <mergeCell ref="J3:J5"/>
    <mergeCell ref="F3:F5"/>
    <mergeCell ref="A1:A2"/>
    <mergeCell ref="B1:C1"/>
    <mergeCell ref="D1:E1"/>
    <mergeCell ref="F1:F2"/>
    <mergeCell ref="A3:A5"/>
    <mergeCell ref="B3:B5"/>
    <mergeCell ref="C3:C5"/>
    <mergeCell ref="D3:D5"/>
    <mergeCell ref="E3:E5"/>
  </mergeCells>
  <conditionalFormatting sqref="H3:N3">
    <cfRule type="expression" dxfId="6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4"/>
  <sheetViews>
    <sheetView topLeftCell="E1" zoomScale="90" zoomScaleNormal="90" zoomScaleSheetLayoutView="70" workbookViewId="0">
      <pane ySplit="2" topLeftCell="A3" activePane="bottomLeft" state="frozen"/>
      <selection sqref="A1:A2"/>
      <selection pane="bottomLeft" activeCell="I12" sqref="I12:I14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2" customFormat="1" ht="19.5" thickBot="1" x14ac:dyDescent="0.3">
      <c r="A1" s="21" t="s">
        <v>1</v>
      </c>
      <c r="B1" s="21" t="s">
        <v>28</v>
      </c>
      <c r="C1" s="21"/>
      <c r="D1" s="21" t="s">
        <v>15</v>
      </c>
      <c r="E1" s="21"/>
      <c r="F1" s="21" t="s">
        <v>30</v>
      </c>
      <c r="G1" s="21" t="s">
        <v>27</v>
      </c>
      <c r="H1" s="21" t="s">
        <v>29</v>
      </c>
      <c r="I1" s="21"/>
      <c r="J1" s="21"/>
      <c r="K1" s="21"/>
      <c r="L1" s="21"/>
      <c r="M1" s="21"/>
      <c r="N1" s="21"/>
    </row>
    <row r="2" spans="1:14" s="2" customFormat="1" ht="36.75" thickBot="1" x14ac:dyDescent="0.3">
      <c r="A2" s="21"/>
      <c r="B2" s="6" t="s">
        <v>9</v>
      </c>
      <c r="C2" s="6" t="s">
        <v>11</v>
      </c>
      <c r="D2" s="6" t="s">
        <v>9</v>
      </c>
      <c r="E2" s="6" t="s">
        <v>11</v>
      </c>
      <c r="F2" s="21"/>
      <c r="G2" s="21"/>
      <c r="H2" s="7" t="s">
        <v>9</v>
      </c>
      <c r="I2" s="7" t="s">
        <v>0</v>
      </c>
      <c r="J2" s="7" t="s">
        <v>26</v>
      </c>
      <c r="K2" s="7" t="s">
        <v>31</v>
      </c>
      <c r="L2" s="7" t="s">
        <v>32</v>
      </c>
      <c r="M2" s="7" t="s">
        <v>33</v>
      </c>
      <c r="N2" s="7" t="s">
        <v>34</v>
      </c>
    </row>
    <row r="3" spans="1:14" s="2" customFormat="1" ht="90" x14ac:dyDescent="0.25">
      <c r="A3" s="120" t="s">
        <v>59</v>
      </c>
      <c r="B3" s="123" t="s">
        <v>10</v>
      </c>
      <c r="C3" s="126" t="s">
        <v>35</v>
      </c>
      <c r="D3" s="129" t="s">
        <v>79</v>
      </c>
      <c r="E3" s="30" t="s">
        <v>71</v>
      </c>
      <c r="F3" s="132" t="s">
        <v>70</v>
      </c>
      <c r="G3" s="3" t="s">
        <v>111</v>
      </c>
      <c r="H3" s="39" t="s">
        <v>80</v>
      </c>
      <c r="I3" s="33" t="s">
        <v>81</v>
      </c>
      <c r="J3" s="116">
        <v>59.66</v>
      </c>
      <c r="K3" s="118">
        <v>60</v>
      </c>
      <c r="L3" s="118">
        <v>65</v>
      </c>
      <c r="M3" s="118">
        <v>70</v>
      </c>
      <c r="N3" s="114">
        <v>70</v>
      </c>
    </row>
    <row r="4" spans="1:14" s="2" customFormat="1" ht="72" x14ac:dyDescent="0.25">
      <c r="A4" s="121"/>
      <c r="B4" s="124"/>
      <c r="C4" s="127"/>
      <c r="D4" s="130"/>
      <c r="E4" s="31"/>
      <c r="F4" s="133"/>
      <c r="G4" s="4" t="s">
        <v>112</v>
      </c>
      <c r="H4" s="40"/>
      <c r="I4" s="25"/>
      <c r="J4" s="117"/>
      <c r="K4" s="119">
        <v>60</v>
      </c>
      <c r="L4" s="119">
        <v>65</v>
      </c>
      <c r="M4" s="119">
        <v>70</v>
      </c>
      <c r="N4" s="115">
        <v>70</v>
      </c>
    </row>
    <row r="5" spans="1:14" s="2" customFormat="1" ht="72.75" thickBot="1" x14ac:dyDescent="0.3">
      <c r="A5" s="121"/>
      <c r="B5" s="124"/>
      <c r="C5" s="127"/>
      <c r="D5" s="130"/>
      <c r="E5" s="31"/>
      <c r="F5" s="133"/>
      <c r="G5" s="5" t="s">
        <v>113</v>
      </c>
      <c r="H5" s="42"/>
      <c r="I5" s="26"/>
      <c r="J5" s="69"/>
      <c r="K5" s="72">
        <v>60</v>
      </c>
      <c r="L5" s="72">
        <v>65</v>
      </c>
      <c r="M5" s="72">
        <v>70</v>
      </c>
      <c r="N5" s="75">
        <v>70</v>
      </c>
    </row>
    <row r="6" spans="1:14" ht="72" x14ac:dyDescent="0.25">
      <c r="A6" s="121"/>
      <c r="B6" s="124"/>
      <c r="C6" s="127"/>
      <c r="D6" s="130"/>
      <c r="E6" s="31"/>
      <c r="F6" s="133"/>
      <c r="G6" s="3" t="s">
        <v>114</v>
      </c>
      <c r="H6" s="39" t="s">
        <v>67</v>
      </c>
      <c r="I6" s="33" t="s">
        <v>64</v>
      </c>
      <c r="J6" s="116">
        <v>44.78</v>
      </c>
      <c r="K6" s="118">
        <v>50</v>
      </c>
      <c r="L6" s="118">
        <v>55</v>
      </c>
      <c r="M6" s="118">
        <v>60</v>
      </c>
      <c r="N6" s="114">
        <v>60</v>
      </c>
    </row>
    <row r="7" spans="1:14" ht="72" x14ac:dyDescent="0.25">
      <c r="A7" s="121"/>
      <c r="B7" s="124"/>
      <c r="C7" s="127"/>
      <c r="D7" s="130"/>
      <c r="E7" s="31"/>
      <c r="F7" s="133"/>
      <c r="G7" s="4" t="s">
        <v>115</v>
      </c>
      <c r="H7" s="40"/>
      <c r="I7" s="25"/>
      <c r="J7" s="117">
        <v>44.78</v>
      </c>
      <c r="K7" s="119">
        <v>50</v>
      </c>
      <c r="L7" s="119">
        <v>55</v>
      </c>
      <c r="M7" s="119">
        <v>60</v>
      </c>
      <c r="N7" s="115">
        <v>60</v>
      </c>
    </row>
    <row r="8" spans="1:14" ht="90.75" thickBot="1" x14ac:dyDescent="0.3">
      <c r="A8" s="121"/>
      <c r="B8" s="124"/>
      <c r="C8" s="127"/>
      <c r="D8" s="130"/>
      <c r="E8" s="31"/>
      <c r="F8" s="133"/>
      <c r="G8" s="5" t="s">
        <v>116</v>
      </c>
      <c r="H8" s="42"/>
      <c r="I8" s="26"/>
      <c r="J8" s="69">
        <v>44.78</v>
      </c>
      <c r="K8" s="72">
        <v>50</v>
      </c>
      <c r="L8" s="72">
        <v>55</v>
      </c>
      <c r="M8" s="72">
        <v>60</v>
      </c>
      <c r="N8" s="75">
        <v>60</v>
      </c>
    </row>
    <row r="9" spans="1:14" ht="90" x14ac:dyDescent="0.25">
      <c r="A9" s="121"/>
      <c r="B9" s="124"/>
      <c r="C9" s="127"/>
      <c r="D9" s="130"/>
      <c r="E9" s="31"/>
      <c r="F9" s="133"/>
      <c r="G9" s="3" t="s">
        <v>117</v>
      </c>
      <c r="H9" s="39" t="s">
        <v>68</v>
      </c>
      <c r="I9" s="33" t="s">
        <v>65</v>
      </c>
      <c r="J9" s="116">
        <v>54.71</v>
      </c>
      <c r="K9" s="118">
        <v>55</v>
      </c>
      <c r="L9" s="118">
        <v>60</v>
      </c>
      <c r="M9" s="118">
        <v>65</v>
      </c>
      <c r="N9" s="114">
        <v>65</v>
      </c>
    </row>
    <row r="10" spans="1:14" ht="90" x14ac:dyDescent="0.25">
      <c r="A10" s="121"/>
      <c r="B10" s="124"/>
      <c r="C10" s="127"/>
      <c r="D10" s="130"/>
      <c r="E10" s="31"/>
      <c r="F10" s="133"/>
      <c r="G10" s="4" t="s">
        <v>118</v>
      </c>
      <c r="H10" s="40"/>
      <c r="I10" s="25"/>
      <c r="J10" s="117">
        <v>54.71</v>
      </c>
      <c r="K10" s="119">
        <v>55</v>
      </c>
      <c r="L10" s="119">
        <v>60</v>
      </c>
      <c r="M10" s="119">
        <v>65</v>
      </c>
      <c r="N10" s="115">
        <v>65</v>
      </c>
    </row>
    <row r="11" spans="1:14" ht="72.75" thickBot="1" x14ac:dyDescent="0.3">
      <c r="A11" s="121"/>
      <c r="B11" s="124"/>
      <c r="C11" s="127"/>
      <c r="D11" s="130"/>
      <c r="E11" s="31"/>
      <c r="F11" s="133"/>
      <c r="G11" s="5" t="s">
        <v>119</v>
      </c>
      <c r="H11" s="42"/>
      <c r="I11" s="26"/>
      <c r="J11" s="69">
        <v>54.71</v>
      </c>
      <c r="K11" s="72">
        <v>55</v>
      </c>
      <c r="L11" s="72">
        <v>60</v>
      </c>
      <c r="M11" s="72">
        <v>65</v>
      </c>
      <c r="N11" s="75">
        <v>65</v>
      </c>
    </row>
    <row r="12" spans="1:14" ht="108" x14ac:dyDescent="0.25">
      <c r="A12" s="121"/>
      <c r="B12" s="124"/>
      <c r="C12" s="127"/>
      <c r="D12" s="130"/>
      <c r="E12" s="31"/>
      <c r="F12" s="133"/>
      <c r="G12" s="3" t="s">
        <v>120</v>
      </c>
      <c r="H12" s="59" t="s">
        <v>69</v>
      </c>
      <c r="I12" s="33" t="s">
        <v>66</v>
      </c>
      <c r="J12" s="116">
        <v>46.94</v>
      </c>
      <c r="K12" s="118">
        <v>50</v>
      </c>
      <c r="L12" s="118">
        <v>55</v>
      </c>
      <c r="M12" s="118">
        <v>60</v>
      </c>
      <c r="N12" s="114">
        <v>60</v>
      </c>
    </row>
    <row r="13" spans="1:14" ht="72" x14ac:dyDescent="0.25">
      <c r="A13" s="121"/>
      <c r="B13" s="124"/>
      <c r="C13" s="127"/>
      <c r="D13" s="130"/>
      <c r="E13" s="31"/>
      <c r="F13" s="133"/>
      <c r="G13" s="4" t="s">
        <v>121</v>
      </c>
      <c r="H13" s="22"/>
      <c r="I13" s="25"/>
      <c r="J13" s="117">
        <v>46.94</v>
      </c>
      <c r="K13" s="119">
        <v>50</v>
      </c>
      <c r="L13" s="119">
        <v>55</v>
      </c>
      <c r="M13" s="119">
        <v>60</v>
      </c>
      <c r="N13" s="115">
        <v>60</v>
      </c>
    </row>
    <row r="14" spans="1:14" ht="72.75" thickBot="1" x14ac:dyDescent="0.3">
      <c r="A14" s="122"/>
      <c r="B14" s="125"/>
      <c r="C14" s="128"/>
      <c r="D14" s="131"/>
      <c r="E14" s="32"/>
      <c r="F14" s="134"/>
      <c r="G14" s="5" t="s">
        <v>122</v>
      </c>
      <c r="H14" s="23"/>
      <c r="I14" s="26"/>
      <c r="J14" s="136">
        <v>46.94</v>
      </c>
      <c r="K14" s="137">
        <v>50</v>
      </c>
      <c r="L14" s="137">
        <v>55</v>
      </c>
      <c r="M14" s="137">
        <v>60</v>
      </c>
      <c r="N14" s="135">
        <v>60</v>
      </c>
    </row>
  </sheetData>
  <autoFilter ref="A2:N14" xr:uid="{00000000-0009-0000-0000-000003000000}"/>
  <mergeCells count="40">
    <mergeCell ref="F3:F14"/>
    <mergeCell ref="N12:N14"/>
    <mergeCell ref="H12:H14"/>
    <mergeCell ref="I12:I14"/>
    <mergeCell ref="H1:N1"/>
    <mergeCell ref="H6:H8"/>
    <mergeCell ref="I6:I8"/>
    <mergeCell ref="J6:J8"/>
    <mergeCell ref="K6:K8"/>
    <mergeCell ref="L6:L8"/>
    <mergeCell ref="J12:J14"/>
    <mergeCell ref="K12:K14"/>
    <mergeCell ref="L12:L14"/>
    <mergeCell ref="M12:M14"/>
    <mergeCell ref="N6:N8"/>
    <mergeCell ref="M9:M11"/>
    <mergeCell ref="A1:A2"/>
    <mergeCell ref="B1:C1"/>
    <mergeCell ref="D1:E1"/>
    <mergeCell ref="F1:F2"/>
    <mergeCell ref="G1:G2"/>
    <mergeCell ref="N9:N11"/>
    <mergeCell ref="M6:M8"/>
    <mergeCell ref="H9:H11"/>
    <mergeCell ref="I9:I11"/>
    <mergeCell ref="J9:J11"/>
    <mergeCell ref="K9:K11"/>
    <mergeCell ref="L9:L11"/>
    <mergeCell ref="A3:A14"/>
    <mergeCell ref="B3:B14"/>
    <mergeCell ref="C3:C14"/>
    <mergeCell ref="D3:D14"/>
    <mergeCell ref="E3:E14"/>
    <mergeCell ref="N3:N5"/>
    <mergeCell ref="H3:H5"/>
    <mergeCell ref="I3:I5"/>
    <mergeCell ref="J3:J5"/>
    <mergeCell ref="K3:K5"/>
    <mergeCell ref="L3:L5"/>
    <mergeCell ref="M3:M5"/>
  </mergeCells>
  <conditionalFormatting sqref="H3:N3">
    <cfRule type="expression" dxfId="5" priority="2">
      <formula>IF(#REF!=#REF!,FALSE,TRUE)</formula>
    </cfRule>
  </conditionalFormatting>
  <conditionalFormatting sqref="H6:N6 H9:N9 H12:N12">
    <cfRule type="expression" dxfId="4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2"/>
  <sheetViews>
    <sheetView topLeftCell="D1" zoomScale="90" zoomScaleNormal="90" zoomScaleSheetLayoutView="70" workbookViewId="0">
      <pane ySplit="2" topLeftCell="A3" activePane="bottomLeft" state="frozen"/>
      <selection sqref="A1:A2"/>
      <selection pane="bottomLeft" activeCell="I10" sqref="I10:I12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0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0" width="11.7109375" style="1" bestFit="1" customWidth="1"/>
    <col min="11" max="14" width="11.28515625" style="1" bestFit="1" customWidth="1"/>
    <col min="15" max="16384" width="12.42578125" style="1"/>
  </cols>
  <sheetData>
    <row r="1" spans="1:14" s="2" customFormat="1" ht="19.5" thickBot="1" x14ac:dyDescent="0.3">
      <c r="A1" s="21" t="s">
        <v>1</v>
      </c>
      <c r="B1" s="21" t="s">
        <v>28</v>
      </c>
      <c r="C1" s="21"/>
      <c r="D1" s="21" t="s">
        <v>15</v>
      </c>
      <c r="E1" s="21"/>
      <c r="F1" s="21" t="s">
        <v>30</v>
      </c>
      <c r="G1" s="21" t="s">
        <v>27</v>
      </c>
      <c r="H1" s="21" t="s">
        <v>29</v>
      </c>
      <c r="I1" s="21"/>
      <c r="J1" s="21"/>
      <c r="K1" s="21"/>
      <c r="L1" s="21"/>
      <c r="M1" s="21"/>
      <c r="N1" s="21"/>
    </row>
    <row r="2" spans="1:14" s="2" customFormat="1" ht="36.75" thickBot="1" x14ac:dyDescent="0.3">
      <c r="A2" s="21"/>
      <c r="B2" s="6" t="s">
        <v>9</v>
      </c>
      <c r="C2" s="6" t="s">
        <v>11</v>
      </c>
      <c r="D2" s="9" t="s">
        <v>9</v>
      </c>
      <c r="E2" s="9" t="s">
        <v>11</v>
      </c>
      <c r="F2" s="21"/>
      <c r="G2" s="21"/>
      <c r="H2" s="7" t="s">
        <v>9</v>
      </c>
      <c r="I2" s="7" t="s">
        <v>0</v>
      </c>
      <c r="J2" s="7" t="s">
        <v>26</v>
      </c>
      <c r="K2" s="7" t="s">
        <v>31</v>
      </c>
      <c r="L2" s="7" t="s">
        <v>32</v>
      </c>
      <c r="M2" s="7" t="s">
        <v>33</v>
      </c>
      <c r="N2" s="7" t="s">
        <v>34</v>
      </c>
    </row>
    <row r="3" spans="1:14" ht="64.5" customHeight="1" x14ac:dyDescent="0.25">
      <c r="A3" s="158" t="s">
        <v>74</v>
      </c>
      <c r="B3" s="166" t="s">
        <v>75</v>
      </c>
      <c r="C3" s="164" t="s">
        <v>57</v>
      </c>
      <c r="D3" s="156" t="s">
        <v>76</v>
      </c>
      <c r="E3" s="157" t="s">
        <v>55</v>
      </c>
      <c r="F3" s="90" t="s">
        <v>73</v>
      </c>
      <c r="G3" s="3" t="s">
        <v>86</v>
      </c>
      <c r="H3" s="39" t="s">
        <v>2</v>
      </c>
      <c r="I3" s="33" t="s">
        <v>51</v>
      </c>
      <c r="J3" s="171">
        <v>6.7000000000000002E-3</v>
      </c>
      <c r="K3" s="169">
        <v>1.35E-2</v>
      </c>
      <c r="L3" s="169">
        <v>5.4999999999999997E-3</v>
      </c>
      <c r="M3" s="169">
        <v>6.1000000000000004E-3</v>
      </c>
      <c r="N3" s="154">
        <v>1.35E-2</v>
      </c>
    </row>
    <row r="4" spans="1:14" ht="72.75" thickBot="1" x14ac:dyDescent="0.3">
      <c r="A4" s="159"/>
      <c r="B4" s="167"/>
      <c r="C4" s="165"/>
      <c r="D4" s="28"/>
      <c r="E4" s="31"/>
      <c r="F4" s="91"/>
      <c r="G4" s="4" t="s">
        <v>88</v>
      </c>
      <c r="H4" s="40"/>
      <c r="I4" s="25"/>
      <c r="J4" s="172"/>
      <c r="K4" s="170">
        <v>1.35E-2</v>
      </c>
      <c r="L4" s="170">
        <v>1.35E-2</v>
      </c>
      <c r="M4" s="170">
        <v>1.35E-2</v>
      </c>
      <c r="N4" s="155">
        <v>1.35E-2</v>
      </c>
    </row>
    <row r="5" spans="1:14" ht="54" x14ac:dyDescent="0.25">
      <c r="A5" s="159"/>
      <c r="B5" s="167"/>
      <c r="C5" s="165"/>
      <c r="D5" s="28"/>
      <c r="E5" s="31"/>
      <c r="F5" s="91"/>
      <c r="G5" s="3" t="s">
        <v>89</v>
      </c>
      <c r="H5" s="39" t="s">
        <v>3</v>
      </c>
      <c r="I5" s="33" t="s">
        <v>52</v>
      </c>
      <c r="J5" s="171">
        <v>4.1200000000000001E-2</v>
      </c>
      <c r="K5" s="169">
        <v>5.3499999999999999E-2</v>
      </c>
      <c r="L5" s="169">
        <v>3.3500000000000002E-2</v>
      </c>
      <c r="M5" s="169">
        <v>3.6999999999999998E-2</v>
      </c>
      <c r="N5" s="154">
        <v>4.1000000000000002E-2</v>
      </c>
    </row>
    <row r="6" spans="1:14" ht="36.75" thickBot="1" x14ac:dyDescent="0.3">
      <c r="A6" s="159"/>
      <c r="B6" s="167"/>
      <c r="C6" s="165"/>
      <c r="D6" s="28"/>
      <c r="E6" s="31"/>
      <c r="F6" s="91"/>
      <c r="G6" s="4" t="s">
        <v>87</v>
      </c>
      <c r="H6" s="40"/>
      <c r="I6" s="25"/>
      <c r="J6" s="172"/>
      <c r="K6" s="170"/>
      <c r="L6" s="170"/>
      <c r="M6" s="170"/>
      <c r="N6" s="155"/>
    </row>
    <row r="7" spans="1:14" ht="144" x14ac:dyDescent="0.25">
      <c r="A7" s="159"/>
      <c r="B7" s="123" t="s">
        <v>85</v>
      </c>
      <c r="C7" s="164" t="s">
        <v>56</v>
      </c>
      <c r="D7" s="28" t="s">
        <v>77</v>
      </c>
      <c r="E7" s="31" t="s">
        <v>72</v>
      </c>
      <c r="F7" s="91"/>
      <c r="G7" s="173" t="s">
        <v>133</v>
      </c>
      <c r="H7" s="59" t="s">
        <v>54</v>
      </c>
      <c r="I7" s="33" t="s">
        <v>53</v>
      </c>
      <c r="J7" s="151" t="s">
        <v>84</v>
      </c>
      <c r="K7" s="148">
        <f>17000000/1000</f>
        <v>17000</v>
      </c>
      <c r="L7" s="148">
        <v>7800</v>
      </c>
      <c r="M7" s="148">
        <v>9700</v>
      </c>
      <c r="N7" s="145">
        <v>12100</v>
      </c>
    </row>
    <row r="8" spans="1:14" ht="144" x14ac:dyDescent="0.25">
      <c r="A8" s="159"/>
      <c r="B8" s="124"/>
      <c r="C8" s="165"/>
      <c r="D8" s="28"/>
      <c r="E8" s="31"/>
      <c r="F8" s="91"/>
      <c r="G8" s="174" t="s">
        <v>134</v>
      </c>
      <c r="H8" s="22"/>
      <c r="I8" s="25"/>
      <c r="J8" s="152"/>
      <c r="K8" s="149"/>
      <c r="L8" s="149">
        <v>7800</v>
      </c>
      <c r="M8" s="149">
        <v>9700</v>
      </c>
      <c r="N8" s="146">
        <f t="shared" ref="N8:N9" si="0">J8</f>
        <v>0</v>
      </c>
    </row>
    <row r="9" spans="1:14" ht="126.75" thickBot="1" x14ac:dyDescent="0.3">
      <c r="A9" s="160"/>
      <c r="B9" s="125"/>
      <c r="C9" s="168"/>
      <c r="D9" s="29"/>
      <c r="E9" s="32"/>
      <c r="F9" s="91"/>
      <c r="G9" s="175" t="s">
        <v>135</v>
      </c>
      <c r="H9" s="23"/>
      <c r="I9" s="26"/>
      <c r="J9" s="153"/>
      <c r="K9" s="150"/>
      <c r="L9" s="150">
        <v>7800</v>
      </c>
      <c r="M9" s="150">
        <v>9700</v>
      </c>
      <c r="N9" s="147">
        <f t="shared" si="0"/>
        <v>0</v>
      </c>
    </row>
    <row r="10" spans="1:14" ht="162" x14ac:dyDescent="0.25">
      <c r="A10" s="103" t="s">
        <v>59</v>
      </c>
      <c r="B10" s="28" t="s">
        <v>10</v>
      </c>
      <c r="C10" s="161" t="s">
        <v>35</v>
      </c>
      <c r="D10" s="85" t="s">
        <v>13</v>
      </c>
      <c r="E10" s="31" t="s">
        <v>78</v>
      </c>
      <c r="F10" s="91"/>
      <c r="G10" s="176" t="s">
        <v>136</v>
      </c>
      <c r="H10" s="141" t="s">
        <v>83</v>
      </c>
      <c r="I10" s="97" t="s">
        <v>82</v>
      </c>
      <c r="J10" s="142">
        <v>70</v>
      </c>
      <c r="K10" s="142">
        <v>100</v>
      </c>
      <c r="L10" s="142">
        <v>140</v>
      </c>
      <c r="M10" s="142">
        <v>187</v>
      </c>
      <c r="N10" s="138">
        <v>242</v>
      </c>
    </row>
    <row r="11" spans="1:14" ht="126" x14ac:dyDescent="0.25">
      <c r="A11" s="103"/>
      <c r="B11" s="28"/>
      <c r="C11" s="162"/>
      <c r="D11" s="85"/>
      <c r="E11" s="31"/>
      <c r="F11" s="91"/>
      <c r="G11" s="174" t="s">
        <v>137</v>
      </c>
      <c r="H11" s="40"/>
      <c r="I11" s="97"/>
      <c r="J11" s="143"/>
      <c r="K11" s="143">
        <v>100</v>
      </c>
      <c r="L11" s="143">
        <v>140</v>
      </c>
      <c r="M11" s="143">
        <v>187</v>
      </c>
      <c r="N11" s="139">
        <v>242</v>
      </c>
    </row>
    <row r="12" spans="1:14" ht="144.75" thickBot="1" x14ac:dyDescent="0.3">
      <c r="A12" s="104"/>
      <c r="B12" s="29"/>
      <c r="C12" s="163"/>
      <c r="D12" s="86"/>
      <c r="E12" s="32"/>
      <c r="F12" s="92"/>
      <c r="G12" s="175" t="s">
        <v>138</v>
      </c>
      <c r="H12" s="42"/>
      <c r="I12" s="98"/>
      <c r="J12" s="144"/>
      <c r="K12" s="144">
        <v>100</v>
      </c>
      <c r="L12" s="144">
        <v>140</v>
      </c>
      <c r="M12" s="144">
        <v>187</v>
      </c>
      <c r="N12" s="140">
        <v>242</v>
      </c>
    </row>
  </sheetData>
  <autoFilter ref="A2:N9" xr:uid="{00000000-0009-0000-0000-000004000000}"/>
  <mergeCells count="49">
    <mergeCell ref="H1:N1"/>
    <mergeCell ref="A1:A2"/>
    <mergeCell ref="B1:C1"/>
    <mergeCell ref="D1:E1"/>
    <mergeCell ref="F1:F2"/>
    <mergeCell ref="G1:G2"/>
    <mergeCell ref="M5:M6"/>
    <mergeCell ref="N5:N6"/>
    <mergeCell ref="H3:H4"/>
    <mergeCell ref="I3:I4"/>
    <mergeCell ref="J3:J4"/>
    <mergeCell ref="K3:K4"/>
    <mergeCell ref="L3:L4"/>
    <mergeCell ref="M3:M4"/>
    <mergeCell ref="H5:H6"/>
    <mergeCell ref="I5:I6"/>
    <mergeCell ref="J5:J6"/>
    <mergeCell ref="K5:K6"/>
    <mergeCell ref="L5:L6"/>
    <mergeCell ref="E7:E9"/>
    <mergeCell ref="D3:D6"/>
    <mergeCell ref="E3:E6"/>
    <mergeCell ref="A3:A9"/>
    <mergeCell ref="A10:A12"/>
    <mergeCell ref="B10:B12"/>
    <mergeCell ref="C10:C12"/>
    <mergeCell ref="D10:D12"/>
    <mergeCell ref="E10:E12"/>
    <mergeCell ref="C3:C6"/>
    <mergeCell ref="B3:B6"/>
    <mergeCell ref="C7:C9"/>
    <mergeCell ref="B7:B9"/>
    <mergeCell ref="D7:D9"/>
    <mergeCell ref="F3:F12"/>
    <mergeCell ref="N10:N12"/>
    <mergeCell ref="H10:H12"/>
    <mergeCell ref="I10:I12"/>
    <mergeCell ref="J10:J12"/>
    <mergeCell ref="K10:K12"/>
    <mergeCell ref="L10:L12"/>
    <mergeCell ref="M10:M12"/>
    <mergeCell ref="N7:N9"/>
    <mergeCell ref="K7:K9"/>
    <mergeCell ref="L7:L9"/>
    <mergeCell ref="M7:M9"/>
    <mergeCell ref="H7:H9"/>
    <mergeCell ref="I7:I9"/>
    <mergeCell ref="J7:J9"/>
    <mergeCell ref="N3:N4"/>
  </mergeCells>
  <conditionalFormatting sqref="H3:N3">
    <cfRule type="expression" dxfId="3" priority="8">
      <formula>IF(#REF!=#REF!,FALSE,TRUE)</formula>
    </cfRule>
  </conditionalFormatting>
  <conditionalFormatting sqref="H5:N5">
    <cfRule type="expression" dxfId="2" priority="7">
      <formula>IF(#REF!=#REF!,FALSE,TRUE)</formula>
    </cfRule>
  </conditionalFormatting>
  <conditionalFormatting sqref="H7:N7">
    <cfRule type="expression" dxfId="1" priority="3">
      <formula>IF(#REF!=#REF!,FALSE,TRUE)</formula>
    </cfRule>
  </conditionalFormatting>
  <conditionalFormatting sqref="H10:N10">
    <cfRule type="expression" dxfId="0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  <ignoredErrors>
    <ignoredError sqref="B4 B8:B9 B5:B6" numberStoredAsText="1"/>
    <ignoredError sqref="K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Administrativa y financiera</vt:lpstr>
      <vt:lpstr>Mercadeo y comercialización</vt:lpstr>
      <vt:lpstr>Sistema informativo</vt:lpstr>
      <vt:lpstr>Planeación</vt:lpstr>
      <vt:lpstr>Contenidos y convergencia</vt:lpstr>
      <vt:lpstr>'Administrativa y financiera'!Área_de_impresión</vt:lpstr>
      <vt:lpstr>'Contenidos y convergencia'!Área_de_impresión</vt:lpstr>
      <vt:lpstr>'Mercadeo y comercialización'!Área_de_impresión</vt:lpstr>
      <vt:lpstr>Planeación!Área_de_impresión</vt:lpstr>
      <vt:lpstr>'Sistema informativo'!Área_de_impresión</vt:lpstr>
      <vt:lpstr>'Administrativa y financiera'!Títulos_a_imprimir</vt:lpstr>
      <vt:lpstr>'Contenidos y convergencia'!Títulos_a_imprimir</vt:lpstr>
      <vt:lpstr>'Mercadeo y comercialización'!Títulos_a_imprimir</vt:lpstr>
      <vt:lpstr>Planeación!Títulos_a_imprimir</vt:lpstr>
      <vt:lpstr>'Sistema informativo'!Títulos_a_imprimir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Fernando Gómez Marín</dc:creator>
  <cp:lastModifiedBy>Milena Farina Rodriguez Florez</cp:lastModifiedBy>
  <cp:lastPrinted>2020-12-02T16:22:34Z</cp:lastPrinted>
  <dcterms:created xsi:type="dcterms:W3CDTF">2020-06-25T16:08:12Z</dcterms:created>
  <dcterms:modified xsi:type="dcterms:W3CDTF">2026-01-30T18:37:29Z</dcterms:modified>
</cp:coreProperties>
</file>