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4\PROGRAMAS\LLAVE EN MANO\"/>
    </mc:Choice>
  </mc:AlternateContent>
  <bookViews>
    <workbookView xWindow="240" yWindow="252" windowWidth="19320" windowHeight="7812" firstSheet="7" activeTab="9"/>
  </bookViews>
  <sheets>
    <sheet name="LA TÍA TRAJO" sheetId="6" r:id="rId1"/>
    <sheet name="LA CANASTA" sheetId="17" r:id="rId2"/>
    <sheet name="CAZADOR DE CASCADAS" sheetId="18" r:id="rId3"/>
    <sheet name="NOCTURNOS" sheetId="19" r:id="rId4"/>
    <sheet name="LADRAN, SANCHO" sheetId="20" r:id="rId5"/>
    <sheet name="INDUSTRIAS CREATIVAS" sheetId="21" r:id="rId6"/>
    <sheet name="DUEÑOS DE CORAZONES" sheetId="22" r:id="rId7"/>
    <sheet name="TE HACEMOS LA TARDE" sheetId="23" r:id="rId8"/>
    <sheet name="NATIVOS" sheetId="24" r:id="rId9"/>
    <sheet name="NO ES CUENTO" sheetId="25" r:id="rId10"/>
  </sheets>
  <definedNames>
    <definedName name="_xlnm.Print_Area" localSheetId="2">'CAZADOR DE CASCADAS'!$A$1:$C$47</definedName>
    <definedName name="_xlnm.Print_Area" localSheetId="6">'DUEÑOS DE CORAZONES'!$A$1:$C$45</definedName>
    <definedName name="_xlnm.Print_Area" localSheetId="5">'INDUSTRIAS CREATIVAS'!$A$1:$C$45</definedName>
    <definedName name="_xlnm.Print_Area" localSheetId="1">'LA CANASTA'!$A$1:$C$47</definedName>
    <definedName name="_xlnm.Print_Area" localSheetId="0">'LA TÍA TRAJO'!$A$1:$C$48</definedName>
    <definedName name="_xlnm.Print_Area" localSheetId="4">'LADRAN, SANCHO'!$A$1:$C$47</definedName>
    <definedName name="_xlnm.Print_Area" localSheetId="8">NATIVOS!$A$1:$C$45</definedName>
    <definedName name="_xlnm.Print_Area" localSheetId="9">'NO ES CUENTO'!$A$1:$C$46</definedName>
    <definedName name="_xlnm.Print_Area" localSheetId="3">NOCTURNOS!$A$1:$C$47</definedName>
    <definedName name="_xlnm.Print_Area" localSheetId="7">'TE HACEMOS LA TARDE'!$A$1:$C$45</definedName>
  </definedNames>
  <calcPr calcId="162913"/>
</workbook>
</file>

<file path=xl/calcChain.xml><?xml version="1.0" encoding="utf-8"?>
<calcChain xmlns="http://schemas.openxmlformats.org/spreadsheetml/2006/main">
  <c r="B20" i="19" l="1"/>
  <c r="B19" i="18"/>
  <c r="B19" i="17"/>
  <c r="B22" i="6"/>
  <c r="B31" i="25" l="1"/>
  <c r="B32" i="25" s="1"/>
  <c r="B29" i="25"/>
  <c r="B20" i="25"/>
  <c r="B12" i="25"/>
  <c r="B30" i="24"/>
  <c r="B31" i="24" s="1"/>
  <c r="B28" i="24"/>
  <c r="B19" i="24"/>
  <c r="B11" i="24"/>
  <c r="B30" i="23"/>
  <c r="B31" i="23" s="1"/>
  <c r="B28" i="23"/>
  <c r="B18" i="23"/>
  <c r="B11" i="23"/>
  <c r="B11" i="22" l="1"/>
  <c r="B30" i="22"/>
  <c r="B31" i="22" s="1"/>
  <c r="B28" i="22"/>
  <c r="B19" i="22"/>
  <c r="B19" i="21"/>
  <c r="B11" i="21"/>
  <c r="B30" i="21"/>
  <c r="B31" i="21" s="1"/>
  <c r="B28" i="21"/>
  <c r="B30" i="20"/>
  <c r="B19" i="20"/>
  <c r="B32" i="20"/>
  <c r="B33" i="20" s="1"/>
  <c r="B11" i="20"/>
  <c r="B32" i="19"/>
  <c r="B33" i="19" s="1"/>
  <c r="B30" i="19"/>
  <c r="B11" i="19"/>
  <c r="B11" i="18"/>
  <c r="B32" i="18"/>
  <c r="B33" i="18" s="1"/>
  <c r="B30" i="18"/>
  <c r="B32" i="17"/>
  <c r="B33" i="17" s="1"/>
  <c r="B30" i="17"/>
  <c r="B11" i="17"/>
  <c r="B31" i="6"/>
  <c r="B12" i="6"/>
  <c r="B33" i="6" l="1"/>
  <c r="B34" i="6" s="1"/>
</calcChain>
</file>

<file path=xl/sharedStrings.xml><?xml version="1.0" encoding="utf-8"?>
<sst xmlns="http://schemas.openxmlformats.org/spreadsheetml/2006/main" count="432" uniqueCount="63">
  <si>
    <t>TELEANTIOQUIA</t>
  </si>
  <si>
    <t>ITEM</t>
  </si>
  <si>
    <t>FORMATO 2</t>
  </si>
  <si>
    <t>IVA</t>
  </si>
  <si>
    <t>SUBTOTAL GENERAL</t>
  </si>
  <si>
    <t>TOTAL GENERAL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</si>
  <si>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</si>
  <si>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</si>
  <si>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</si>
  <si>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</si>
  <si>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</si>
  <si>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Firma</t>
  </si>
  <si>
    <t>SUBTOTAL 2</t>
  </si>
  <si>
    <t>SUBTOTAL 3</t>
  </si>
  <si>
    <t>Página 1 de 1</t>
  </si>
  <si>
    <t>SUBTOTAL 1</t>
  </si>
  <si>
    <t>Servicios de Produccíón</t>
  </si>
  <si>
    <t>Gastos de Producción</t>
  </si>
  <si>
    <t>VALOR</t>
  </si>
  <si>
    <t>Teléfono:</t>
  </si>
  <si>
    <t>Ciudad:</t>
  </si>
  <si>
    <t>Personal</t>
  </si>
  <si>
    <t>Productor</t>
  </si>
  <si>
    <t>Camarógrafo</t>
  </si>
  <si>
    <t>Editor</t>
  </si>
  <si>
    <t>Alimentación</t>
  </si>
  <si>
    <t>Peajes</t>
  </si>
  <si>
    <t>Combustible</t>
  </si>
  <si>
    <t>Transporte</t>
  </si>
  <si>
    <t>Disco duro 1 tera (dos)</t>
  </si>
  <si>
    <t>Postproducción (edición y graficación)</t>
  </si>
  <si>
    <t>Caja menor</t>
  </si>
  <si>
    <t>**</t>
  </si>
  <si>
    <t>Presentador</t>
  </si>
  <si>
    <t>Realizador</t>
  </si>
  <si>
    <t>** Valor asegurado de la póliza de la seriedad de la oferta</t>
  </si>
  <si>
    <t>Hospedaje</t>
  </si>
  <si>
    <t>Producción (cámara, lentes, luces)</t>
  </si>
  <si>
    <t>Postproducción (edición, graficación, sonorización, colorización)</t>
  </si>
  <si>
    <t>Producción (cámara, lentes, luces, drone, go pro)</t>
  </si>
  <si>
    <t>Estrategia multiplataforma</t>
  </si>
  <si>
    <t>Alimentación ( 5 viajes)</t>
  </si>
  <si>
    <t>Producción (cámara, lentes, luces, dron, go pro)</t>
  </si>
  <si>
    <t xml:space="preserve">Alimentación </t>
  </si>
  <si>
    <t>Escenografía (compras y mantenimiento)</t>
  </si>
  <si>
    <t>IP-40-2024</t>
  </si>
  <si>
    <t>Paquete gráfico y música original</t>
  </si>
  <si>
    <t>Presentaor</t>
  </si>
  <si>
    <t>Escenografía</t>
  </si>
  <si>
    <t>Utilería</t>
  </si>
  <si>
    <t>Presentador - influencer</t>
  </si>
  <si>
    <t>Presentador - asesor temático</t>
  </si>
  <si>
    <t>Producción (cámara, lentes, luces, dron, go pro) puesto fijo</t>
  </si>
  <si>
    <t>Compra de imagénes</t>
  </si>
  <si>
    <t>Pago humoristas</t>
  </si>
  <si>
    <t>Alquiler locación</t>
  </si>
  <si>
    <t>Presentador (2)</t>
  </si>
  <si>
    <t>Compra de imágenes</t>
  </si>
  <si>
    <t xml:space="preserve">Presentador </t>
  </si>
  <si>
    <t>Producción (cámara, lentes, luces), puesto fijo a 3 cámaras</t>
  </si>
  <si>
    <t>Postproducción (edición)</t>
  </si>
  <si>
    <t>Internet dedicado</t>
  </si>
  <si>
    <t>Asesor temático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</si>
</sst>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\-&quot;$&quot;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right" vertical="center"/>
    </xf>
    <xf numFmtId="166" fontId="0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166" fontId="0" fillId="2" borderId="2" xfId="1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/>
    <xf numFmtId="1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66" fontId="0" fillId="0" borderId="2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0" workbookViewId="0">
      <selection activeCell="B33" sqref="B33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34</v>
      </c>
      <c r="B8" s="25"/>
    </row>
    <row r="9" spans="1:6" ht="18" customHeight="1" x14ac:dyDescent="0.3">
      <c r="A9" s="29" t="s">
        <v>47</v>
      </c>
      <c r="B9" s="25"/>
    </row>
    <row r="10" spans="1:6" ht="18" customHeight="1" x14ac:dyDescent="0.3">
      <c r="A10" s="29" t="s">
        <v>23</v>
      </c>
      <c r="B10" s="25"/>
    </row>
    <row r="11" spans="1:6" ht="18" customHeight="1" x14ac:dyDescent="0.3">
      <c r="A11" s="29" t="s">
        <v>24</v>
      </c>
      <c r="B11" s="25"/>
    </row>
    <row r="12" spans="1:6" ht="18" customHeight="1" x14ac:dyDescent="0.3">
      <c r="A12" s="9" t="s">
        <v>15</v>
      </c>
      <c r="B12" s="8">
        <f>SUM(B7:B11)</f>
        <v>0</v>
      </c>
    </row>
    <row r="13" spans="1:6" ht="18" customHeight="1" x14ac:dyDescent="0.3">
      <c r="A13" s="10"/>
      <c r="B13" s="32"/>
    </row>
    <row r="14" spans="1:6" ht="18" customHeight="1" x14ac:dyDescent="0.3">
      <c r="A14" s="11" t="s">
        <v>16</v>
      </c>
      <c r="B14" s="32"/>
    </row>
    <row r="15" spans="1:6" ht="18" customHeight="1" x14ac:dyDescent="0.3">
      <c r="A15" s="5" t="s">
        <v>1</v>
      </c>
      <c r="B15" s="12" t="s">
        <v>18</v>
      </c>
    </row>
    <row r="16" spans="1:6" ht="18" customHeight="1" x14ac:dyDescent="0.3">
      <c r="A16" s="29" t="s">
        <v>39</v>
      </c>
      <c r="B16" s="25"/>
    </row>
    <row r="17" spans="1:2" ht="18" customHeight="1" x14ac:dyDescent="0.3">
      <c r="A17" s="29" t="s">
        <v>38</v>
      </c>
      <c r="B17" s="25"/>
    </row>
    <row r="18" spans="1:2" ht="18" customHeight="1" x14ac:dyDescent="0.3">
      <c r="A18" s="30" t="s">
        <v>46</v>
      </c>
      <c r="B18" s="25"/>
    </row>
    <row r="19" spans="1:2" ht="18" customHeight="1" x14ac:dyDescent="0.3">
      <c r="A19" s="30" t="s">
        <v>48</v>
      </c>
      <c r="B19" s="25"/>
    </row>
    <row r="20" spans="1:2" ht="18" customHeight="1" x14ac:dyDescent="0.3">
      <c r="A20" s="30" t="s">
        <v>49</v>
      </c>
      <c r="B20" s="25"/>
    </row>
    <row r="21" spans="1:2" ht="18" customHeight="1" x14ac:dyDescent="0.3">
      <c r="A21" s="30" t="s">
        <v>40</v>
      </c>
      <c r="B21" s="25"/>
    </row>
    <row r="22" spans="1:2" ht="18" customHeight="1" x14ac:dyDescent="0.3">
      <c r="A22" s="9" t="s">
        <v>12</v>
      </c>
      <c r="B22" s="8">
        <f>B16+B17+B18+B21+B19+B20</f>
        <v>0</v>
      </c>
    </row>
    <row r="23" spans="1:2" ht="18" customHeight="1" x14ac:dyDescent="0.3">
      <c r="A23" s="6"/>
      <c r="B23" s="7"/>
    </row>
    <row r="24" spans="1:2" ht="18" customHeight="1" x14ac:dyDescent="0.3">
      <c r="A24" s="11" t="s">
        <v>17</v>
      </c>
      <c r="B24" s="7"/>
    </row>
    <row r="25" spans="1:2" ht="18" customHeight="1" x14ac:dyDescent="0.3">
      <c r="A25" s="27" t="s">
        <v>1</v>
      </c>
      <c r="B25" s="28" t="s">
        <v>18</v>
      </c>
    </row>
    <row r="26" spans="1:2" ht="18" customHeight="1" x14ac:dyDescent="0.3">
      <c r="A26" s="29" t="s">
        <v>25</v>
      </c>
      <c r="B26" s="17"/>
    </row>
    <row r="27" spans="1:2" ht="18" customHeight="1" x14ac:dyDescent="0.3">
      <c r="A27" s="29" t="s">
        <v>28</v>
      </c>
      <c r="B27" s="17"/>
    </row>
    <row r="28" spans="1:2" ht="18" customHeight="1" x14ac:dyDescent="0.3">
      <c r="A28" s="29" t="s">
        <v>26</v>
      </c>
      <c r="B28" s="17"/>
    </row>
    <row r="29" spans="1:2" ht="18" customHeight="1" x14ac:dyDescent="0.3">
      <c r="A29" s="29" t="s">
        <v>31</v>
      </c>
      <c r="B29" s="17"/>
    </row>
    <row r="30" spans="1:2" ht="18" customHeight="1" x14ac:dyDescent="0.3">
      <c r="A30" s="29" t="s">
        <v>29</v>
      </c>
      <c r="B30" s="17"/>
    </row>
    <row r="31" spans="1:2" ht="18" customHeight="1" x14ac:dyDescent="0.3">
      <c r="A31" s="9" t="s">
        <v>13</v>
      </c>
      <c r="B31" s="8">
        <f>SUM(B26:B30)</f>
        <v>0</v>
      </c>
    </row>
    <row r="32" spans="1:2" ht="18" customHeight="1" x14ac:dyDescent="0.3">
      <c r="A32" s="20" t="s">
        <v>4</v>
      </c>
      <c r="B32" s="21">
        <v>322461224</v>
      </c>
    </row>
    <row r="33" spans="1:3" ht="18" customHeight="1" x14ac:dyDescent="0.3">
      <c r="A33" s="20" t="s">
        <v>3</v>
      </c>
      <c r="B33" s="21">
        <f>B32*19%</f>
        <v>61267632.560000002</v>
      </c>
    </row>
    <row r="34" spans="1:3" ht="18" customHeight="1" x14ac:dyDescent="0.3">
      <c r="A34" s="20" t="s">
        <v>5</v>
      </c>
      <c r="B34" s="21">
        <f>B32+B33</f>
        <v>383728856.56</v>
      </c>
      <c r="C34" t="s">
        <v>32</v>
      </c>
    </row>
    <row r="38" spans="1:3" x14ac:dyDescent="0.3">
      <c r="A38" s="36" t="s">
        <v>6</v>
      </c>
      <c r="B38" s="36"/>
    </row>
    <row r="39" spans="1:3" x14ac:dyDescent="0.3">
      <c r="A39" s="36"/>
      <c r="B39" s="36"/>
    </row>
    <row r="40" spans="1:3" x14ac:dyDescent="0.3">
      <c r="A40" s="36" t="s">
        <v>35</v>
      </c>
      <c r="B40" s="36"/>
    </row>
    <row r="42" spans="1:3" ht="24.9" customHeight="1" x14ac:dyDescent="0.3">
      <c r="A42" s="3" t="s">
        <v>7</v>
      </c>
      <c r="B42" s="23"/>
    </row>
    <row r="43" spans="1:3" ht="24.9" customHeight="1" x14ac:dyDescent="0.3">
      <c r="A43" s="3" t="s">
        <v>8</v>
      </c>
      <c r="B43" s="23"/>
    </row>
    <row r="44" spans="1:3" ht="24.9" customHeight="1" x14ac:dyDescent="0.3">
      <c r="A44" s="3" t="s">
        <v>9</v>
      </c>
      <c r="B44" s="13"/>
    </row>
    <row r="45" spans="1:3" ht="24.9" customHeight="1" x14ac:dyDescent="0.3">
      <c r="A45" s="3" t="s">
        <v>10</v>
      </c>
      <c r="B45" s="13"/>
    </row>
    <row r="46" spans="1:3" ht="24.9" customHeight="1" x14ac:dyDescent="0.3">
      <c r="A46" s="3" t="s">
        <v>19</v>
      </c>
      <c r="B46" s="13"/>
    </row>
    <row r="47" spans="1:3" ht="24.9" customHeight="1" x14ac:dyDescent="0.3">
      <c r="A47" s="4" t="s">
        <v>20</v>
      </c>
      <c r="B47" s="13"/>
    </row>
    <row r="48" spans="1:3" ht="35.1" customHeight="1" x14ac:dyDescent="0.3">
      <c r="A48" s="4" t="s">
        <v>11</v>
      </c>
      <c r="B48" s="24"/>
    </row>
  </sheetData>
  <mergeCells count="3">
    <mergeCell ref="A4:B4"/>
    <mergeCell ref="A38:B39"/>
    <mergeCell ref="A40:B40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13" workbookViewId="0">
      <selection activeCell="B18" sqref="B1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58</v>
      </c>
      <c r="B7" s="25"/>
    </row>
    <row r="8" spans="1:6" ht="18" customHeight="1" x14ac:dyDescent="0.3">
      <c r="A8" s="29" t="s">
        <v>62</v>
      </c>
      <c r="B8" s="25"/>
    </row>
    <row r="9" spans="1:6" ht="18" customHeight="1" x14ac:dyDescent="0.3">
      <c r="A9" s="29" t="s">
        <v>22</v>
      </c>
      <c r="B9" s="25"/>
    </row>
    <row r="10" spans="1:6" ht="18" customHeight="1" x14ac:dyDescent="0.3">
      <c r="A10" s="29" t="s">
        <v>23</v>
      </c>
      <c r="B10" s="25"/>
    </row>
    <row r="11" spans="1:6" ht="18" customHeight="1" x14ac:dyDescent="0.3">
      <c r="A11" s="29" t="s">
        <v>24</v>
      </c>
      <c r="B11" s="26"/>
    </row>
    <row r="12" spans="1:6" ht="18" customHeight="1" x14ac:dyDescent="0.3">
      <c r="A12" s="9" t="s">
        <v>15</v>
      </c>
      <c r="B12" s="8">
        <f>SUM(B7:B11)</f>
        <v>0</v>
      </c>
    </row>
    <row r="13" spans="1:6" ht="18" customHeight="1" x14ac:dyDescent="0.3">
      <c r="A13" s="10"/>
      <c r="B13" s="34"/>
    </row>
    <row r="14" spans="1:6" ht="18" customHeight="1" x14ac:dyDescent="0.3">
      <c r="A14" s="11" t="s">
        <v>16</v>
      </c>
      <c r="B14" s="34"/>
    </row>
    <row r="15" spans="1:6" ht="18" customHeight="1" x14ac:dyDescent="0.3">
      <c r="A15" s="5" t="s">
        <v>1</v>
      </c>
      <c r="B15" s="12" t="s">
        <v>18</v>
      </c>
    </row>
    <row r="16" spans="1:6" ht="18" customHeight="1" x14ac:dyDescent="0.3">
      <c r="A16" s="29" t="s">
        <v>37</v>
      </c>
      <c r="B16" s="2"/>
    </row>
    <row r="17" spans="1:3" ht="18" customHeight="1" x14ac:dyDescent="0.3">
      <c r="A17" s="29" t="s">
        <v>30</v>
      </c>
      <c r="B17" s="2"/>
    </row>
    <row r="18" spans="1:3" ht="18" customHeight="1" x14ac:dyDescent="0.3">
      <c r="A18" s="30" t="s">
        <v>46</v>
      </c>
      <c r="B18" s="2"/>
    </row>
    <row r="19" spans="1:3" ht="18" customHeight="1" x14ac:dyDescent="0.3">
      <c r="A19" s="30" t="s">
        <v>40</v>
      </c>
      <c r="B19" s="31"/>
    </row>
    <row r="20" spans="1:3" ht="18" customHeight="1" x14ac:dyDescent="0.3">
      <c r="A20" s="9" t="s">
        <v>12</v>
      </c>
      <c r="B20" s="8">
        <f>SUM(B16:B19)</f>
        <v>0</v>
      </c>
    </row>
    <row r="21" spans="1:3" ht="18" customHeight="1" x14ac:dyDescent="0.3">
      <c r="A21" s="6"/>
      <c r="B21" s="7"/>
    </row>
    <row r="22" spans="1:3" ht="18" customHeight="1" x14ac:dyDescent="0.3">
      <c r="A22" s="11" t="s">
        <v>17</v>
      </c>
      <c r="B22" s="7"/>
    </row>
    <row r="23" spans="1:3" ht="18" customHeight="1" x14ac:dyDescent="0.3">
      <c r="A23" s="27" t="s">
        <v>1</v>
      </c>
      <c r="B23" s="28" t="s">
        <v>18</v>
      </c>
    </row>
    <row r="24" spans="1:3" ht="18" customHeight="1" x14ac:dyDescent="0.3">
      <c r="A24" s="29" t="s">
        <v>43</v>
      </c>
      <c r="B24" s="17"/>
    </row>
    <row r="25" spans="1:3" ht="18" customHeight="1" x14ac:dyDescent="0.3">
      <c r="A25" s="29" t="s">
        <v>28</v>
      </c>
      <c r="B25" s="17"/>
    </row>
    <row r="26" spans="1:3" ht="18" customHeight="1" x14ac:dyDescent="0.3">
      <c r="A26" s="29" t="s">
        <v>36</v>
      </c>
      <c r="B26" s="17"/>
    </row>
    <row r="27" spans="1:3" ht="18" customHeight="1" x14ac:dyDescent="0.3">
      <c r="A27" s="29" t="s">
        <v>31</v>
      </c>
      <c r="B27" s="17"/>
    </row>
    <row r="28" spans="1:3" ht="18" customHeight="1" x14ac:dyDescent="0.3">
      <c r="A28" s="29" t="s">
        <v>29</v>
      </c>
      <c r="B28" s="17"/>
    </row>
    <row r="29" spans="1:3" ht="18" customHeight="1" x14ac:dyDescent="0.3">
      <c r="A29" s="9" t="s">
        <v>13</v>
      </c>
      <c r="B29" s="8">
        <f>SUM(B24:B28)</f>
        <v>0</v>
      </c>
    </row>
    <row r="30" spans="1:3" ht="18" customHeight="1" x14ac:dyDescent="0.3">
      <c r="A30" s="20" t="s">
        <v>4</v>
      </c>
      <c r="B30" s="21">
        <v>242672254</v>
      </c>
    </row>
    <row r="31" spans="1:3" ht="18" customHeight="1" x14ac:dyDescent="0.3">
      <c r="A31" s="20" t="s">
        <v>3</v>
      </c>
      <c r="B31" s="21">
        <f>B30*19%</f>
        <v>46107728.259999998</v>
      </c>
    </row>
    <row r="32" spans="1:3" ht="18" customHeight="1" x14ac:dyDescent="0.3">
      <c r="A32" s="20" t="s">
        <v>5</v>
      </c>
      <c r="B32" s="21">
        <f>B30+B31</f>
        <v>288779982.25999999</v>
      </c>
      <c r="C32" t="s">
        <v>32</v>
      </c>
    </row>
    <row r="36" spans="1:2" x14ac:dyDescent="0.3">
      <c r="A36" s="36" t="s">
        <v>6</v>
      </c>
      <c r="B36" s="36"/>
    </row>
    <row r="37" spans="1:2" x14ac:dyDescent="0.3">
      <c r="A37" s="36"/>
      <c r="B37" s="36"/>
    </row>
    <row r="38" spans="1:2" x14ac:dyDescent="0.3">
      <c r="A38" s="36" t="s">
        <v>35</v>
      </c>
      <c r="B38" s="36"/>
    </row>
    <row r="40" spans="1:2" ht="24.9" customHeight="1" x14ac:dyDescent="0.3">
      <c r="A40" s="3" t="s">
        <v>7</v>
      </c>
      <c r="B40" s="23"/>
    </row>
    <row r="41" spans="1:2" ht="24.9" customHeight="1" x14ac:dyDescent="0.3">
      <c r="A41" s="3" t="s">
        <v>8</v>
      </c>
      <c r="B41" s="23"/>
    </row>
    <row r="42" spans="1:2" ht="24.9" customHeight="1" x14ac:dyDescent="0.3">
      <c r="A42" s="3" t="s">
        <v>9</v>
      </c>
      <c r="B42" s="13"/>
    </row>
    <row r="43" spans="1:2" ht="24.9" customHeight="1" x14ac:dyDescent="0.3">
      <c r="A43" s="3" t="s">
        <v>10</v>
      </c>
      <c r="B43" s="13"/>
    </row>
    <row r="44" spans="1:2" ht="24.9" customHeight="1" x14ac:dyDescent="0.3">
      <c r="A44" s="3" t="s">
        <v>19</v>
      </c>
      <c r="B44" s="13"/>
    </row>
    <row r="45" spans="1:2" ht="24.9" customHeight="1" x14ac:dyDescent="0.3">
      <c r="A45" s="4" t="s">
        <v>20</v>
      </c>
      <c r="B45" s="13"/>
    </row>
    <row r="46" spans="1:2" ht="35.1" customHeight="1" x14ac:dyDescent="0.3">
      <c r="A46" s="4" t="s">
        <v>11</v>
      </c>
      <c r="B46" s="24"/>
    </row>
  </sheetData>
  <mergeCells count="3">
    <mergeCell ref="A4:B4"/>
    <mergeCell ref="A36:B37"/>
    <mergeCell ref="A38:B38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3" workbookViewId="0">
      <selection activeCell="B32" sqref="B32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50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3"/>
    </row>
    <row r="13" spans="1:6" ht="18" customHeight="1" x14ac:dyDescent="0.3">
      <c r="A13" s="11" t="s">
        <v>16</v>
      </c>
      <c r="B13" s="33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37</v>
      </c>
      <c r="B15" s="2"/>
    </row>
    <row r="16" spans="1:6" ht="18" customHeight="1" x14ac:dyDescent="0.3">
      <c r="A16" s="29" t="s">
        <v>30</v>
      </c>
      <c r="B16" s="2"/>
    </row>
    <row r="17" spans="1:2" ht="18" customHeight="1" x14ac:dyDescent="0.3">
      <c r="A17" s="30" t="s">
        <v>46</v>
      </c>
      <c r="B17" s="31"/>
    </row>
    <row r="18" spans="1:2" ht="18" customHeight="1" x14ac:dyDescent="0.3">
      <c r="A18" s="30" t="s">
        <v>40</v>
      </c>
      <c r="B18" s="31"/>
    </row>
    <row r="19" spans="1:2" ht="18" customHeight="1" x14ac:dyDescent="0.3">
      <c r="A19" s="9" t="s">
        <v>12</v>
      </c>
      <c r="B19" s="8">
        <f>B15+B16+B18+B17</f>
        <v>0</v>
      </c>
    </row>
    <row r="20" spans="1:2" ht="18" customHeight="1" x14ac:dyDescent="0.3">
      <c r="A20" s="6"/>
      <c r="B20" s="7"/>
    </row>
    <row r="21" spans="1:2" ht="18" customHeight="1" x14ac:dyDescent="0.3">
      <c r="A21" s="11" t="s">
        <v>17</v>
      </c>
      <c r="B21" s="7"/>
    </row>
    <row r="22" spans="1:2" ht="18" customHeight="1" x14ac:dyDescent="0.3">
      <c r="A22" s="27" t="s">
        <v>1</v>
      </c>
      <c r="B22" s="28" t="s">
        <v>18</v>
      </c>
    </row>
    <row r="23" spans="1:2" ht="18" customHeight="1" x14ac:dyDescent="0.3">
      <c r="A23" s="29" t="s">
        <v>41</v>
      </c>
      <c r="B23" s="17"/>
    </row>
    <row r="24" spans="1:2" ht="18" customHeight="1" x14ac:dyDescent="0.3">
      <c r="A24" s="29" t="s">
        <v>28</v>
      </c>
      <c r="B24" s="17"/>
    </row>
    <row r="25" spans="1:2" ht="18" customHeight="1" x14ac:dyDescent="0.3">
      <c r="A25" s="29" t="s">
        <v>36</v>
      </c>
      <c r="B25" s="17"/>
    </row>
    <row r="26" spans="1:2" ht="18" customHeight="1" x14ac:dyDescent="0.3">
      <c r="A26" s="29" t="s">
        <v>26</v>
      </c>
      <c r="B26" s="17"/>
    </row>
    <row r="27" spans="1:2" ht="18" customHeight="1" x14ac:dyDescent="0.3">
      <c r="A27" s="29" t="s">
        <v>27</v>
      </c>
      <c r="B27" s="17"/>
    </row>
    <row r="28" spans="1:2" ht="18" customHeight="1" x14ac:dyDescent="0.3">
      <c r="A28" s="29" t="s">
        <v>31</v>
      </c>
      <c r="B28" s="17"/>
    </row>
    <row r="29" spans="1:2" ht="18" customHeight="1" x14ac:dyDescent="0.3">
      <c r="A29" s="29" t="s">
        <v>29</v>
      </c>
      <c r="B29" s="17"/>
    </row>
    <row r="30" spans="1:2" ht="18" customHeight="1" x14ac:dyDescent="0.3">
      <c r="A30" s="9" t="s">
        <v>13</v>
      </c>
      <c r="B30" s="8">
        <f>SUM(B23:B29)</f>
        <v>0</v>
      </c>
    </row>
    <row r="31" spans="1:2" ht="18" customHeight="1" x14ac:dyDescent="0.3">
      <c r="A31" s="20" t="s">
        <v>4</v>
      </c>
      <c r="B31" s="21">
        <v>213337612</v>
      </c>
    </row>
    <row r="32" spans="1:2" ht="18" customHeight="1" x14ac:dyDescent="0.3">
      <c r="A32" s="20" t="s">
        <v>3</v>
      </c>
      <c r="B32" s="21">
        <f>B31*19%</f>
        <v>40534146.280000001</v>
      </c>
    </row>
    <row r="33" spans="1:3" ht="18" customHeight="1" x14ac:dyDescent="0.3">
      <c r="A33" s="20" t="s">
        <v>5</v>
      </c>
      <c r="B33" s="21">
        <f>B31+B32</f>
        <v>253871758.28</v>
      </c>
      <c r="C33" t="s">
        <v>32</v>
      </c>
    </row>
    <row r="37" spans="1:3" x14ac:dyDescent="0.3">
      <c r="A37" s="36" t="s">
        <v>6</v>
      </c>
      <c r="B37" s="36"/>
    </row>
    <row r="38" spans="1:3" x14ac:dyDescent="0.3">
      <c r="A38" s="36"/>
      <c r="B38" s="36"/>
    </row>
    <row r="39" spans="1:3" x14ac:dyDescent="0.3">
      <c r="A39" s="36" t="s">
        <v>35</v>
      </c>
      <c r="B39" s="36"/>
    </row>
    <row r="41" spans="1:3" ht="24.9" customHeight="1" x14ac:dyDescent="0.3">
      <c r="A41" s="3" t="s">
        <v>7</v>
      </c>
      <c r="B41" s="23"/>
    </row>
    <row r="42" spans="1:3" ht="24.9" customHeight="1" x14ac:dyDescent="0.3">
      <c r="A42" s="3" t="s">
        <v>8</v>
      </c>
      <c r="B42" s="23"/>
    </row>
    <row r="43" spans="1:3" ht="24.9" customHeight="1" x14ac:dyDescent="0.3">
      <c r="A43" s="3" t="s">
        <v>9</v>
      </c>
      <c r="B43" s="13"/>
    </row>
    <row r="44" spans="1:3" ht="24.9" customHeight="1" x14ac:dyDescent="0.3">
      <c r="A44" s="3" t="s">
        <v>10</v>
      </c>
      <c r="B44" s="13"/>
    </row>
    <row r="45" spans="1:3" ht="24.9" customHeight="1" x14ac:dyDescent="0.3">
      <c r="A45" s="3" t="s">
        <v>19</v>
      </c>
      <c r="B45" s="13"/>
    </row>
    <row r="46" spans="1:3" ht="24.9" customHeight="1" x14ac:dyDescent="0.3">
      <c r="A46" s="4" t="s">
        <v>20</v>
      </c>
      <c r="B46" s="13"/>
    </row>
    <row r="47" spans="1:3" ht="35.1" customHeight="1" x14ac:dyDescent="0.3">
      <c r="A47" s="4" t="s">
        <v>11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3" workbookViewId="0">
      <selection activeCell="B32" sqref="B32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33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3"/>
    </row>
    <row r="13" spans="1:6" ht="18" customHeight="1" x14ac:dyDescent="0.3">
      <c r="A13" s="11" t="s">
        <v>16</v>
      </c>
      <c r="B13" s="33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42</v>
      </c>
      <c r="B15" s="2"/>
    </row>
    <row r="16" spans="1:6" ht="18" customHeight="1" x14ac:dyDescent="0.3">
      <c r="A16" s="29" t="s">
        <v>30</v>
      </c>
      <c r="B16" s="2"/>
    </row>
    <row r="17" spans="1:2" ht="18" customHeight="1" x14ac:dyDescent="0.3">
      <c r="A17" s="30" t="s">
        <v>46</v>
      </c>
      <c r="B17" s="31"/>
    </row>
    <row r="18" spans="1:2" ht="18" customHeight="1" x14ac:dyDescent="0.3">
      <c r="A18" s="30" t="s">
        <v>40</v>
      </c>
      <c r="B18" s="31"/>
    </row>
    <row r="19" spans="1:2" ht="18" customHeight="1" x14ac:dyDescent="0.3">
      <c r="A19" s="9" t="s">
        <v>12</v>
      </c>
      <c r="B19" s="8">
        <f>B15+B16+B17+B18</f>
        <v>0</v>
      </c>
    </row>
    <row r="20" spans="1:2" ht="18" customHeight="1" x14ac:dyDescent="0.3">
      <c r="A20" s="6"/>
      <c r="B20" s="7"/>
    </row>
    <row r="21" spans="1:2" ht="18" customHeight="1" x14ac:dyDescent="0.3">
      <c r="A21" s="11" t="s">
        <v>17</v>
      </c>
      <c r="B21" s="7"/>
    </row>
    <row r="22" spans="1:2" ht="18" customHeight="1" x14ac:dyDescent="0.3">
      <c r="A22" s="27" t="s">
        <v>1</v>
      </c>
      <c r="B22" s="28" t="s">
        <v>18</v>
      </c>
    </row>
    <row r="23" spans="1:2" ht="18" customHeight="1" x14ac:dyDescent="0.3">
      <c r="A23" s="29" t="s">
        <v>43</v>
      </c>
      <c r="B23" s="17"/>
    </row>
    <row r="24" spans="1:2" ht="18" customHeight="1" x14ac:dyDescent="0.3">
      <c r="A24" s="29" t="s">
        <v>28</v>
      </c>
      <c r="B24" s="17"/>
    </row>
    <row r="25" spans="1:2" ht="18" customHeight="1" x14ac:dyDescent="0.3">
      <c r="A25" s="29" t="s">
        <v>36</v>
      </c>
      <c r="B25" s="17"/>
    </row>
    <row r="26" spans="1:2" ht="18" customHeight="1" x14ac:dyDescent="0.3">
      <c r="A26" s="29" t="s">
        <v>26</v>
      </c>
      <c r="B26" s="17"/>
    </row>
    <row r="27" spans="1:2" ht="18" customHeight="1" x14ac:dyDescent="0.3">
      <c r="A27" s="29" t="s">
        <v>27</v>
      </c>
      <c r="B27" s="17"/>
    </row>
    <row r="28" spans="1:2" ht="18" customHeight="1" x14ac:dyDescent="0.3">
      <c r="A28" s="29" t="s">
        <v>31</v>
      </c>
      <c r="B28" s="17"/>
    </row>
    <row r="29" spans="1:2" ht="18" customHeight="1" x14ac:dyDescent="0.3">
      <c r="A29" s="29" t="s">
        <v>29</v>
      </c>
      <c r="B29" s="17"/>
    </row>
    <row r="30" spans="1:2" ht="18" customHeight="1" x14ac:dyDescent="0.3">
      <c r="A30" s="9" t="s">
        <v>13</v>
      </c>
      <c r="B30" s="8">
        <f>SUM(B23:B29)</f>
        <v>0</v>
      </c>
    </row>
    <row r="31" spans="1:2" ht="18" customHeight="1" x14ac:dyDescent="0.3">
      <c r="A31" s="20" t="s">
        <v>4</v>
      </c>
      <c r="B31" s="21">
        <v>274137612</v>
      </c>
    </row>
    <row r="32" spans="1:2" ht="18" customHeight="1" x14ac:dyDescent="0.3">
      <c r="A32" s="20" t="s">
        <v>3</v>
      </c>
      <c r="B32" s="21">
        <f>B31*19%</f>
        <v>52086146.280000001</v>
      </c>
    </row>
    <row r="33" spans="1:3" ht="18" customHeight="1" x14ac:dyDescent="0.3">
      <c r="A33" s="20" t="s">
        <v>5</v>
      </c>
      <c r="B33" s="21">
        <f>B31+B32</f>
        <v>326223758.27999997</v>
      </c>
      <c r="C33" t="s">
        <v>32</v>
      </c>
    </row>
    <row r="37" spans="1:3" x14ac:dyDescent="0.3">
      <c r="A37" s="36" t="s">
        <v>6</v>
      </c>
      <c r="B37" s="36"/>
    </row>
    <row r="38" spans="1:3" x14ac:dyDescent="0.3">
      <c r="A38" s="36"/>
      <c r="B38" s="36"/>
    </row>
    <row r="39" spans="1:3" x14ac:dyDescent="0.3">
      <c r="A39" s="36" t="s">
        <v>35</v>
      </c>
      <c r="B39" s="36"/>
    </row>
    <row r="41" spans="1:3" ht="24.9" customHeight="1" x14ac:dyDescent="0.3">
      <c r="A41" s="3" t="s">
        <v>7</v>
      </c>
      <c r="B41" s="23"/>
    </row>
    <row r="42" spans="1:3" ht="24.9" customHeight="1" x14ac:dyDescent="0.3">
      <c r="A42" s="3" t="s">
        <v>8</v>
      </c>
      <c r="B42" s="23"/>
    </row>
    <row r="43" spans="1:3" ht="24.9" customHeight="1" x14ac:dyDescent="0.3">
      <c r="A43" s="3" t="s">
        <v>9</v>
      </c>
      <c r="B43" s="13"/>
    </row>
    <row r="44" spans="1:3" ht="24.9" customHeight="1" x14ac:dyDescent="0.3">
      <c r="A44" s="3" t="s">
        <v>10</v>
      </c>
      <c r="B44" s="13"/>
    </row>
    <row r="45" spans="1:3" ht="24.9" customHeight="1" x14ac:dyDescent="0.3">
      <c r="A45" s="3" t="s">
        <v>19</v>
      </c>
      <c r="B45" s="13"/>
    </row>
    <row r="46" spans="1:3" ht="24.9" customHeight="1" x14ac:dyDescent="0.3">
      <c r="A46" s="4" t="s">
        <v>20</v>
      </c>
      <c r="B46" s="13"/>
    </row>
    <row r="47" spans="1:3" ht="35.1" customHeight="1" x14ac:dyDescent="0.3">
      <c r="A47" s="4" t="s">
        <v>11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A26" sqref="A26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51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3"/>
    </row>
    <row r="13" spans="1:6" ht="18" customHeight="1" x14ac:dyDescent="0.3">
      <c r="A13" s="11" t="s">
        <v>16</v>
      </c>
      <c r="B13" s="33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52</v>
      </c>
      <c r="B15" s="2"/>
    </row>
    <row r="16" spans="1:6" ht="18" customHeight="1" x14ac:dyDescent="0.3">
      <c r="A16" s="29" t="s">
        <v>30</v>
      </c>
      <c r="B16" s="2"/>
    </row>
    <row r="17" spans="1:2" ht="18" customHeight="1" x14ac:dyDescent="0.3">
      <c r="A17" s="30" t="s">
        <v>53</v>
      </c>
      <c r="B17" s="31"/>
    </row>
    <row r="18" spans="1:2" ht="18" customHeight="1" x14ac:dyDescent="0.3">
      <c r="A18" s="30" t="s">
        <v>46</v>
      </c>
      <c r="B18" s="31"/>
    </row>
    <row r="19" spans="1:2" ht="18" customHeight="1" x14ac:dyDescent="0.3">
      <c r="A19" s="30" t="s">
        <v>40</v>
      </c>
      <c r="B19" s="31"/>
    </row>
    <row r="20" spans="1:2" ht="18" customHeight="1" x14ac:dyDescent="0.3">
      <c r="A20" s="9" t="s">
        <v>12</v>
      </c>
      <c r="B20" s="8">
        <f>B15+B16+B18+B19</f>
        <v>0</v>
      </c>
    </row>
    <row r="21" spans="1:2" ht="18" customHeight="1" x14ac:dyDescent="0.3">
      <c r="A21" s="6"/>
      <c r="B21" s="7"/>
    </row>
    <row r="22" spans="1:2" ht="18" customHeight="1" x14ac:dyDescent="0.3">
      <c r="A22" s="11" t="s">
        <v>17</v>
      </c>
      <c r="B22" s="7"/>
    </row>
    <row r="23" spans="1:2" ht="18" customHeight="1" x14ac:dyDescent="0.3">
      <c r="A23" s="27" t="s">
        <v>1</v>
      </c>
      <c r="B23" s="28" t="s">
        <v>18</v>
      </c>
    </row>
    <row r="24" spans="1:2" ht="18" customHeight="1" x14ac:dyDescent="0.3">
      <c r="A24" s="29" t="s">
        <v>43</v>
      </c>
      <c r="B24" s="17"/>
    </row>
    <row r="25" spans="1:2" ht="18" customHeight="1" x14ac:dyDescent="0.3">
      <c r="A25" s="29" t="s">
        <v>28</v>
      </c>
      <c r="B25" s="17"/>
    </row>
    <row r="26" spans="1:2" ht="18" customHeight="1" x14ac:dyDescent="0.3">
      <c r="A26" s="29" t="s">
        <v>61</v>
      </c>
      <c r="B26" s="17"/>
    </row>
    <row r="27" spans="1:2" ht="18" customHeight="1" x14ac:dyDescent="0.3">
      <c r="A27" s="29" t="s">
        <v>48</v>
      </c>
      <c r="B27" s="17"/>
    </row>
    <row r="28" spans="1:2" ht="18" customHeight="1" x14ac:dyDescent="0.3">
      <c r="A28" s="29" t="s">
        <v>31</v>
      </c>
      <c r="B28" s="17"/>
    </row>
    <row r="29" spans="1:2" ht="18" customHeight="1" x14ac:dyDescent="0.3">
      <c r="A29" s="29" t="s">
        <v>29</v>
      </c>
      <c r="B29" s="17"/>
    </row>
    <row r="30" spans="1:2" ht="18" customHeight="1" x14ac:dyDescent="0.3">
      <c r="A30" s="9" t="s">
        <v>13</v>
      </c>
      <c r="B30" s="8">
        <f>SUM(B24:B29)</f>
        <v>0</v>
      </c>
    </row>
    <row r="31" spans="1:2" ht="18" customHeight="1" x14ac:dyDescent="0.3">
      <c r="A31" s="20" t="s">
        <v>4</v>
      </c>
      <c r="B31" s="21">
        <v>306126581</v>
      </c>
    </row>
    <row r="32" spans="1:2" ht="18" customHeight="1" x14ac:dyDescent="0.3">
      <c r="A32" s="20" t="s">
        <v>3</v>
      </c>
      <c r="B32" s="21">
        <f>B31*19%</f>
        <v>58164050.390000001</v>
      </c>
    </row>
    <row r="33" spans="1:3" ht="18" customHeight="1" x14ac:dyDescent="0.3">
      <c r="A33" s="20" t="s">
        <v>5</v>
      </c>
      <c r="B33" s="21">
        <f>B31+B32</f>
        <v>364290631.38999999</v>
      </c>
      <c r="C33" t="s">
        <v>32</v>
      </c>
    </row>
    <row r="37" spans="1:3" x14ac:dyDescent="0.3">
      <c r="A37" s="36" t="s">
        <v>6</v>
      </c>
      <c r="B37" s="36"/>
    </row>
    <row r="38" spans="1:3" x14ac:dyDescent="0.3">
      <c r="A38" s="36"/>
      <c r="B38" s="36"/>
    </row>
    <row r="39" spans="1:3" x14ac:dyDescent="0.3">
      <c r="A39" s="36" t="s">
        <v>35</v>
      </c>
      <c r="B39" s="36"/>
    </row>
    <row r="41" spans="1:3" ht="24.9" customHeight="1" x14ac:dyDescent="0.3">
      <c r="A41" s="3" t="s">
        <v>7</v>
      </c>
      <c r="B41" s="23"/>
    </row>
    <row r="42" spans="1:3" ht="24.9" customHeight="1" x14ac:dyDescent="0.3">
      <c r="A42" s="3" t="s">
        <v>8</v>
      </c>
      <c r="B42" s="23"/>
    </row>
    <row r="43" spans="1:3" ht="24.9" customHeight="1" x14ac:dyDescent="0.3">
      <c r="A43" s="3" t="s">
        <v>9</v>
      </c>
      <c r="B43" s="13"/>
    </row>
    <row r="44" spans="1:3" ht="24.9" customHeight="1" x14ac:dyDescent="0.3">
      <c r="A44" s="3" t="s">
        <v>10</v>
      </c>
      <c r="B44" s="13"/>
    </row>
    <row r="45" spans="1:3" ht="24.9" customHeight="1" x14ac:dyDescent="0.3">
      <c r="A45" s="3" t="s">
        <v>19</v>
      </c>
      <c r="B45" s="13"/>
    </row>
    <row r="46" spans="1:3" ht="24.9" customHeight="1" x14ac:dyDescent="0.3">
      <c r="A46" s="4" t="s">
        <v>20</v>
      </c>
      <c r="B46" s="13"/>
    </row>
    <row r="47" spans="1:3" ht="35.1" customHeight="1" x14ac:dyDescent="0.3">
      <c r="A47" s="4" t="s">
        <v>11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0" workbookViewId="0">
      <selection activeCell="A15" sqref="A15:A17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33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3"/>
    </row>
    <row r="13" spans="1:6" ht="18" customHeight="1" x14ac:dyDescent="0.3">
      <c r="A13" s="11" t="s">
        <v>16</v>
      </c>
      <c r="B13" s="33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37</v>
      </c>
      <c r="B15" s="2"/>
    </row>
    <row r="16" spans="1:6" ht="18" customHeight="1" x14ac:dyDescent="0.3">
      <c r="A16" s="29" t="s">
        <v>30</v>
      </c>
      <c r="B16" s="2"/>
    </row>
    <row r="17" spans="1:2" ht="18" customHeight="1" x14ac:dyDescent="0.3">
      <c r="A17" s="30" t="s">
        <v>46</v>
      </c>
      <c r="B17" s="31"/>
    </row>
    <row r="18" spans="1:2" ht="18" customHeight="1" x14ac:dyDescent="0.3">
      <c r="A18" s="30" t="s">
        <v>40</v>
      </c>
      <c r="B18" s="31"/>
    </row>
    <row r="19" spans="1:2" ht="18" customHeight="1" x14ac:dyDescent="0.3">
      <c r="A19" s="9" t="s">
        <v>12</v>
      </c>
      <c r="B19" s="8">
        <f>B15+B16+B18+B17</f>
        <v>0</v>
      </c>
    </row>
    <row r="20" spans="1:2" ht="18" customHeight="1" x14ac:dyDescent="0.3">
      <c r="A20" s="6"/>
      <c r="B20" s="7"/>
    </row>
    <row r="21" spans="1:2" ht="18" customHeight="1" x14ac:dyDescent="0.3">
      <c r="A21" s="11" t="s">
        <v>17</v>
      </c>
      <c r="B21" s="7"/>
    </row>
    <row r="22" spans="1:2" ht="18" customHeight="1" x14ac:dyDescent="0.3">
      <c r="A22" s="27" t="s">
        <v>1</v>
      </c>
      <c r="B22" s="28" t="s">
        <v>18</v>
      </c>
    </row>
    <row r="23" spans="1:2" ht="18" customHeight="1" x14ac:dyDescent="0.3">
      <c r="A23" s="29" t="s">
        <v>43</v>
      </c>
      <c r="B23" s="17"/>
    </row>
    <row r="24" spans="1:2" ht="18" customHeight="1" x14ac:dyDescent="0.3">
      <c r="A24" s="29" t="s">
        <v>28</v>
      </c>
      <c r="B24" s="17"/>
    </row>
    <row r="25" spans="1:2" ht="18" customHeight="1" x14ac:dyDescent="0.3">
      <c r="A25" s="29" t="s">
        <v>54</v>
      </c>
      <c r="B25" s="17"/>
    </row>
    <row r="26" spans="1:2" ht="18" customHeight="1" x14ac:dyDescent="0.3">
      <c r="A26" s="29" t="s">
        <v>55</v>
      </c>
      <c r="B26" s="17"/>
    </row>
    <row r="27" spans="1:2" ht="18" customHeight="1" x14ac:dyDescent="0.3">
      <c r="A27" s="29" t="s">
        <v>48</v>
      </c>
      <c r="B27" s="17"/>
    </row>
    <row r="28" spans="1:2" ht="18" customHeight="1" x14ac:dyDescent="0.3">
      <c r="A28" s="29" t="s">
        <v>31</v>
      </c>
      <c r="B28" s="17"/>
    </row>
    <row r="29" spans="1:2" ht="18" customHeight="1" x14ac:dyDescent="0.3">
      <c r="A29" s="29" t="s">
        <v>29</v>
      </c>
      <c r="B29" s="17"/>
    </row>
    <row r="30" spans="1:2" ht="18" customHeight="1" x14ac:dyDescent="0.3">
      <c r="A30" s="9" t="s">
        <v>13</v>
      </c>
      <c r="B30" s="8">
        <f>SUM(B23:B29)</f>
        <v>0</v>
      </c>
    </row>
    <row r="31" spans="1:2" ht="18" customHeight="1" x14ac:dyDescent="0.3">
      <c r="A31" s="20" t="s">
        <v>4</v>
      </c>
      <c r="B31" s="21">
        <v>234024413</v>
      </c>
    </row>
    <row r="32" spans="1:2" ht="18" customHeight="1" x14ac:dyDescent="0.3">
      <c r="A32" s="20" t="s">
        <v>3</v>
      </c>
      <c r="B32" s="21">
        <f>B31*19%</f>
        <v>44464638.469999999</v>
      </c>
    </row>
    <row r="33" spans="1:3" ht="18" customHeight="1" x14ac:dyDescent="0.3">
      <c r="A33" s="20" t="s">
        <v>5</v>
      </c>
      <c r="B33" s="21">
        <f>B31+B32</f>
        <v>278489051.47000003</v>
      </c>
      <c r="C33" t="s">
        <v>32</v>
      </c>
    </row>
    <row r="37" spans="1:3" x14ac:dyDescent="0.3">
      <c r="A37" s="36" t="s">
        <v>6</v>
      </c>
      <c r="B37" s="36"/>
    </row>
    <row r="38" spans="1:3" x14ac:dyDescent="0.3">
      <c r="A38" s="36"/>
      <c r="B38" s="36"/>
    </row>
    <row r="39" spans="1:3" x14ac:dyDescent="0.3">
      <c r="A39" s="36" t="s">
        <v>35</v>
      </c>
      <c r="B39" s="36"/>
    </row>
    <row r="41" spans="1:3" ht="24.9" customHeight="1" x14ac:dyDescent="0.3">
      <c r="A41" s="3" t="s">
        <v>7</v>
      </c>
      <c r="B41" s="23"/>
    </row>
    <row r="42" spans="1:3" ht="24.9" customHeight="1" x14ac:dyDescent="0.3">
      <c r="A42" s="3" t="s">
        <v>8</v>
      </c>
      <c r="B42" s="23"/>
    </row>
    <row r="43" spans="1:3" ht="24.9" customHeight="1" x14ac:dyDescent="0.3">
      <c r="A43" s="3" t="s">
        <v>9</v>
      </c>
      <c r="B43" s="13"/>
    </row>
    <row r="44" spans="1:3" ht="24.9" customHeight="1" x14ac:dyDescent="0.3">
      <c r="A44" s="3" t="s">
        <v>10</v>
      </c>
      <c r="B44" s="13"/>
    </row>
    <row r="45" spans="1:3" ht="24.9" customHeight="1" x14ac:dyDescent="0.3">
      <c r="A45" s="3" t="s">
        <v>19</v>
      </c>
      <c r="B45" s="13"/>
    </row>
    <row r="46" spans="1:3" ht="24.9" customHeight="1" x14ac:dyDescent="0.3">
      <c r="A46" s="4" t="s">
        <v>20</v>
      </c>
      <c r="B46" s="13"/>
    </row>
    <row r="47" spans="1:3" ht="35.1" customHeight="1" x14ac:dyDescent="0.3">
      <c r="A47" s="4" t="s">
        <v>11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" workbookViewId="0">
      <selection activeCell="A15" sqref="A15:A17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56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3"/>
    </row>
    <row r="13" spans="1:6" ht="18" customHeight="1" x14ac:dyDescent="0.3">
      <c r="A13" s="11" t="s">
        <v>16</v>
      </c>
      <c r="B13" s="33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37</v>
      </c>
      <c r="B15" s="2"/>
    </row>
    <row r="16" spans="1:6" ht="18" customHeight="1" x14ac:dyDescent="0.3">
      <c r="A16" s="29" t="s">
        <v>30</v>
      </c>
      <c r="B16" s="2"/>
    </row>
    <row r="17" spans="1:3" ht="18" customHeight="1" x14ac:dyDescent="0.3">
      <c r="A17" s="30" t="s">
        <v>46</v>
      </c>
      <c r="B17" s="2"/>
    </row>
    <row r="18" spans="1:3" ht="18" customHeight="1" x14ac:dyDescent="0.3">
      <c r="A18" s="30" t="s">
        <v>40</v>
      </c>
      <c r="B18" s="31"/>
    </row>
    <row r="19" spans="1:3" ht="18" customHeight="1" x14ac:dyDescent="0.3">
      <c r="A19" s="9" t="s">
        <v>12</v>
      </c>
      <c r="B19" s="8">
        <f>SUM(B15:B18)</f>
        <v>0</v>
      </c>
    </row>
    <row r="20" spans="1:3" ht="18" customHeight="1" x14ac:dyDescent="0.3">
      <c r="A20" s="6"/>
      <c r="B20" s="7"/>
    </row>
    <row r="21" spans="1:3" ht="18" customHeight="1" x14ac:dyDescent="0.3">
      <c r="A21" s="11" t="s">
        <v>17</v>
      </c>
      <c r="B21" s="7"/>
    </row>
    <row r="22" spans="1:3" ht="18" customHeight="1" x14ac:dyDescent="0.3">
      <c r="A22" s="27" t="s">
        <v>1</v>
      </c>
      <c r="B22" s="28" t="s">
        <v>18</v>
      </c>
    </row>
    <row r="23" spans="1:3" ht="18" customHeight="1" x14ac:dyDescent="0.3">
      <c r="A23" s="29" t="s">
        <v>43</v>
      </c>
      <c r="B23" s="17"/>
    </row>
    <row r="24" spans="1:3" ht="18" customHeight="1" x14ac:dyDescent="0.3">
      <c r="A24" s="29" t="s">
        <v>28</v>
      </c>
      <c r="B24" s="17"/>
    </row>
    <row r="25" spans="1:3" ht="18" customHeight="1" x14ac:dyDescent="0.3">
      <c r="A25" s="29" t="s">
        <v>57</v>
      </c>
      <c r="B25" s="17"/>
    </row>
    <row r="26" spans="1:3" ht="18" customHeight="1" x14ac:dyDescent="0.3">
      <c r="A26" s="29" t="s">
        <v>31</v>
      </c>
      <c r="B26" s="17"/>
    </row>
    <row r="27" spans="1:3" ht="18" customHeight="1" x14ac:dyDescent="0.3">
      <c r="A27" s="29" t="s">
        <v>29</v>
      </c>
      <c r="B27" s="17"/>
    </row>
    <row r="28" spans="1:3" ht="18" customHeight="1" x14ac:dyDescent="0.3">
      <c r="A28" s="9" t="s">
        <v>13</v>
      </c>
      <c r="B28" s="8">
        <f>SUM(B23:B27)</f>
        <v>0</v>
      </c>
    </row>
    <row r="29" spans="1:3" ht="18" customHeight="1" x14ac:dyDescent="0.3">
      <c r="A29" s="20" t="s">
        <v>4</v>
      </c>
      <c r="B29" s="21">
        <v>219591132</v>
      </c>
    </row>
    <row r="30" spans="1:3" ht="18" customHeight="1" x14ac:dyDescent="0.3">
      <c r="A30" s="20" t="s">
        <v>3</v>
      </c>
      <c r="B30" s="21">
        <f>B29*19%</f>
        <v>41722315.079999998</v>
      </c>
    </row>
    <row r="31" spans="1:3" ht="18" customHeight="1" x14ac:dyDescent="0.3">
      <c r="A31" s="20" t="s">
        <v>5</v>
      </c>
      <c r="B31" s="21">
        <f>B29+B30</f>
        <v>261313447.07999998</v>
      </c>
      <c r="C31" t="s">
        <v>32</v>
      </c>
    </row>
    <row r="35" spans="1:2" x14ac:dyDescent="0.3">
      <c r="A35" s="36" t="s">
        <v>6</v>
      </c>
      <c r="B35" s="36"/>
    </row>
    <row r="36" spans="1:2" x14ac:dyDescent="0.3">
      <c r="A36" s="36"/>
      <c r="B36" s="36"/>
    </row>
    <row r="37" spans="1:2" x14ac:dyDescent="0.3">
      <c r="A37" s="36" t="s">
        <v>35</v>
      </c>
      <c r="B37" s="36"/>
    </row>
    <row r="39" spans="1:2" ht="24.9" customHeight="1" x14ac:dyDescent="0.3">
      <c r="A39" s="3" t="s">
        <v>7</v>
      </c>
      <c r="B39" s="23"/>
    </row>
    <row r="40" spans="1:2" ht="24.9" customHeight="1" x14ac:dyDescent="0.3">
      <c r="A40" s="3" t="s">
        <v>8</v>
      </c>
      <c r="B40" s="23"/>
    </row>
    <row r="41" spans="1:2" ht="24.9" customHeight="1" x14ac:dyDescent="0.3">
      <c r="A41" s="3" t="s">
        <v>9</v>
      </c>
      <c r="B41" s="13"/>
    </row>
    <row r="42" spans="1:2" ht="24.9" customHeight="1" x14ac:dyDescent="0.3">
      <c r="A42" s="3" t="s">
        <v>10</v>
      </c>
      <c r="B42" s="13"/>
    </row>
    <row r="43" spans="1:2" ht="24.9" customHeight="1" x14ac:dyDescent="0.3">
      <c r="A43" s="3" t="s">
        <v>19</v>
      </c>
      <c r="B43" s="13"/>
    </row>
    <row r="44" spans="1:2" ht="24.9" customHeight="1" x14ac:dyDescent="0.3">
      <c r="A44" s="4" t="s">
        <v>20</v>
      </c>
      <c r="B44" s="13"/>
    </row>
    <row r="45" spans="1:2" ht="35.1" customHeight="1" x14ac:dyDescent="0.3">
      <c r="A45" s="4" t="s">
        <v>11</v>
      </c>
      <c r="B45" s="24"/>
    </row>
  </sheetData>
  <mergeCells count="3">
    <mergeCell ref="A4:B4"/>
    <mergeCell ref="A35:B36"/>
    <mergeCell ref="A37:B37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7" workbookViewId="0">
      <selection activeCell="A15" sqref="A15:A1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58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3"/>
    </row>
    <row r="13" spans="1:6" ht="18" customHeight="1" x14ac:dyDescent="0.3">
      <c r="A13" s="11" t="s">
        <v>16</v>
      </c>
      <c r="B13" s="33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37</v>
      </c>
      <c r="B15" s="2"/>
    </row>
    <row r="16" spans="1:6" ht="18" customHeight="1" x14ac:dyDescent="0.3">
      <c r="A16" s="29" t="s">
        <v>30</v>
      </c>
      <c r="B16" s="2"/>
    </row>
    <row r="17" spans="1:3" ht="18" customHeight="1" x14ac:dyDescent="0.3">
      <c r="A17" s="30" t="s">
        <v>46</v>
      </c>
      <c r="B17" s="2"/>
    </row>
    <row r="18" spans="1:3" ht="18" customHeight="1" x14ac:dyDescent="0.3">
      <c r="A18" s="30" t="s">
        <v>40</v>
      </c>
      <c r="B18" s="31"/>
    </row>
    <row r="19" spans="1:3" ht="18" customHeight="1" x14ac:dyDescent="0.3">
      <c r="A19" s="9" t="s">
        <v>12</v>
      </c>
      <c r="B19" s="8">
        <f>SUM(B15:B18)</f>
        <v>0</v>
      </c>
    </row>
    <row r="20" spans="1:3" ht="18" customHeight="1" x14ac:dyDescent="0.3">
      <c r="A20" s="6"/>
      <c r="B20" s="7"/>
    </row>
    <row r="21" spans="1:3" ht="18" customHeight="1" x14ac:dyDescent="0.3">
      <c r="A21" s="11" t="s">
        <v>17</v>
      </c>
      <c r="B21" s="7"/>
    </row>
    <row r="22" spans="1:3" ht="18" customHeight="1" x14ac:dyDescent="0.3">
      <c r="A22" s="27" t="s">
        <v>1</v>
      </c>
      <c r="B22" s="28" t="s">
        <v>18</v>
      </c>
    </row>
    <row r="23" spans="1:3" ht="18" customHeight="1" x14ac:dyDescent="0.3">
      <c r="A23" s="29" t="s">
        <v>43</v>
      </c>
      <c r="B23" s="17"/>
    </row>
    <row r="24" spans="1:3" ht="18" customHeight="1" x14ac:dyDescent="0.3">
      <c r="A24" s="29" t="s">
        <v>28</v>
      </c>
      <c r="B24" s="17"/>
    </row>
    <row r="25" spans="1:3" ht="18" customHeight="1" x14ac:dyDescent="0.3">
      <c r="A25" s="29" t="s">
        <v>36</v>
      </c>
      <c r="B25" s="17"/>
    </row>
    <row r="26" spans="1:3" ht="18" customHeight="1" x14ac:dyDescent="0.3">
      <c r="A26" s="29" t="s">
        <v>31</v>
      </c>
      <c r="B26" s="17"/>
    </row>
    <row r="27" spans="1:3" ht="18" customHeight="1" x14ac:dyDescent="0.3">
      <c r="A27" s="29" t="s">
        <v>29</v>
      </c>
      <c r="B27" s="17"/>
    </row>
    <row r="28" spans="1:3" ht="18" customHeight="1" x14ac:dyDescent="0.3">
      <c r="A28" s="9" t="s">
        <v>13</v>
      </c>
      <c r="B28" s="8">
        <f>SUM(B23:B27)</f>
        <v>0</v>
      </c>
    </row>
    <row r="29" spans="1:3" ht="18" customHeight="1" x14ac:dyDescent="0.3">
      <c r="A29" s="20" t="s">
        <v>4</v>
      </c>
      <c r="B29" s="21">
        <v>196252101</v>
      </c>
    </row>
    <row r="30" spans="1:3" ht="18" customHeight="1" x14ac:dyDescent="0.3">
      <c r="A30" s="20" t="s">
        <v>3</v>
      </c>
      <c r="B30" s="21">
        <f>B29*19%</f>
        <v>37287899.189999998</v>
      </c>
    </row>
    <row r="31" spans="1:3" ht="18" customHeight="1" x14ac:dyDescent="0.3">
      <c r="A31" s="20" t="s">
        <v>5</v>
      </c>
      <c r="B31" s="21">
        <f>B29+B30</f>
        <v>233540000.19</v>
      </c>
      <c r="C31" t="s">
        <v>32</v>
      </c>
    </row>
    <row r="35" spans="1:2" x14ac:dyDescent="0.3">
      <c r="A35" s="36" t="s">
        <v>6</v>
      </c>
      <c r="B35" s="36"/>
    </row>
    <row r="36" spans="1:2" x14ac:dyDescent="0.3">
      <c r="A36" s="36"/>
      <c r="B36" s="36"/>
    </row>
    <row r="37" spans="1:2" x14ac:dyDescent="0.3">
      <c r="A37" s="36" t="s">
        <v>35</v>
      </c>
      <c r="B37" s="36"/>
    </row>
    <row r="39" spans="1:2" ht="24.9" customHeight="1" x14ac:dyDescent="0.3">
      <c r="A39" s="3" t="s">
        <v>7</v>
      </c>
      <c r="B39" s="23"/>
    </row>
    <row r="40" spans="1:2" ht="24.9" customHeight="1" x14ac:dyDescent="0.3">
      <c r="A40" s="3" t="s">
        <v>8</v>
      </c>
      <c r="B40" s="23"/>
    </row>
    <row r="41" spans="1:2" ht="24.9" customHeight="1" x14ac:dyDescent="0.3">
      <c r="A41" s="3" t="s">
        <v>9</v>
      </c>
      <c r="B41" s="13"/>
    </row>
    <row r="42" spans="1:2" ht="24.9" customHeight="1" x14ac:dyDescent="0.3">
      <c r="A42" s="3" t="s">
        <v>10</v>
      </c>
      <c r="B42" s="13"/>
    </row>
    <row r="43" spans="1:2" ht="24.9" customHeight="1" x14ac:dyDescent="0.3">
      <c r="A43" s="3" t="s">
        <v>19</v>
      </c>
      <c r="B43" s="13"/>
    </row>
    <row r="44" spans="1:2" ht="24.9" customHeight="1" x14ac:dyDescent="0.3">
      <c r="A44" s="4" t="s">
        <v>20</v>
      </c>
      <c r="B44" s="13"/>
    </row>
    <row r="45" spans="1:2" ht="35.1" customHeight="1" x14ac:dyDescent="0.3">
      <c r="A45" s="4" t="s">
        <v>11</v>
      </c>
      <c r="B45" s="24"/>
    </row>
  </sheetData>
  <mergeCells count="3">
    <mergeCell ref="A4:B4"/>
    <mergeCell ref="A35:B36"/>
    <mergeCell ref="A37:B37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workbookViewId="0">
      <selection activeCell="A22" sqref="A22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56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4"/>
    </row>
    <row r="13" spans="1:6" ht="18" customHeight="1" x14ac:dyDescent="0.3">
      <c r="A13" s="11" t="s">
        <v>16</v>
      </c>
      <c r="B13" s="34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59</v>
      </c>
      <c r="B15" s="2"/>
    </row>
    <row r="16" spans="1:6" ht="18" customHeight="1" x14ac:dyDescent="0.3">
      <c r="A16" s="29" t="s">
        <v>60</v>
      </c>
      <c r="B16" s="2"/>
    </row>
    <row r="17" spans="1:3" ht="18" customHeight="1" x14ac:dyDescent="0.3">
      <c r="A17" s="30" t="s">
        <v>40</v>
      </c>
      <c r="B17" s="31"/>
    </row>
    <row r="18" spans="1:3" ht="18" customHeight="1" x14ac:dyDescent="0.3">
      <c r="A18" s="9" t="s">
        <v>12</v>
      </c>
      <c r="B18" s="8">
        <f>SUM(B15:B17)</f>
        <v>0</v>
      </c>
    </row>
    <row r="19" spans="1:3" ht="18" customHeight="1" x14ac:dyDescent="0.3">
      <c r="A19" s="6"/>
      <c r="B19" s="7"/>
    </row>
    <row r="20" spans="1:3" ht="18" customHeight="1" x14ac:dyDescent="0.3">
      <c r="A20" s="11" t="s">
        <v>17</v>
      </c>
      <c r="B20" s="7"/>
    </row>
    <row r="21" spans="1:3" ht="18" customHeight="1" x14ac:dyDescent="0.3">
      <c r="A21" s="27" t="s">
        <v>1</v>
      </c>
      <c r="B21" s="28" t="s">
        <v>18</v>
      </c>
    </row>
    <row r="22" spans="1:3" ht="18" customHeight="1" x14ac:dyDescent="0.3">
      <c r="A22" s="29" t="s">
        <v>43</v>
      </c>
      <c r="B22" s="17"/>
    </row>
    <row r="23" spans="1:3" ht="18" customHeight="1" x14ac:dyDescent="0.3">
      <c r="A23" s="29" t="s">
        <v>28</v>
      </c>
      <c r="B23" s="17"/>
    </row>
    <row r="24" spans="1:3" ht="18" customHeight="1" x14ac:dyDescent="0.3">
      <c r="A24" s="29" t="s">
        <v>44</v>
      </c>
      <c r="B24" s="17"/>
    </row>
    <row r="25" spans="1:3" ht="18" customHeight="1" x14ac:dyDescent="0.3">
      <c r="A25" s="29" t="s">
        <v>61</v>
      </c>
      <c r="B25" s="17"/>
    </row>
    <row r="26" spans="1:3" ht="18" customHeight="1" x14ac:dyDescent="0.3">
      <c r="A26" s="29" t="s">
        <v>31</v>
      </c>
      <c r="B26" s="17"/>
    </row>
    <row r="27" spans="1:3" ht="18" customHeight="1" x14ac:dyDescent="0.3">
      <c r="A27" s="29" t="s">
        <v>29</v>
      </c>
      <c r="B27" s="17"/>
    </row>
    <row r="28" spans="1:3" ht="18" customHeight="1" x14ac:dyDescent="0.3">
      <c r="A28" s="9" t="s">
        <v>13</v>
      </c>
      <c r="B28" s="8">
        <f>SUM(B22:B27)</f>
        <v>0</v>
      </c>
    </row>
    <row r="29" spans="1:3" ht="18" customHeight="1" x14ac:dyDescent="0.3">
      <c r="A29" s="20" t="s">
        <v>4</v>
      </c>
      <c r="B29" s="21">
        <v>401743625</v>
      </c>
    </row>
    <row r="30" spans="1:3" ht="18" customHeight="1" x14ac:dyDescent="0.3">
      <c r="A30" s="20" t="s">
        <v>3</v>
      </c>
      <c r="B30" s="21">
        <f>B29*19%</f>
        <v>76331288.75</v>
      </c>
    </row>
    <row r="31" spans="1:3" ht="18" customHeight="1" x14ac:dyDescent="0.3">
      <c r="A31" s="20" t="s">
        <v>5</v>
      </c>
      <c r="B31" s="21">
        <f>B29+B30</f>
        <v>478074913.75</v>
      </c>
      <c r="C31" t="s">
        <v>32</v>
      </c>
    </row>
    <row r="35" spans="1:2" x14ac:dyDescent="0.3">
      <c r="A35" s="36" t="s">
        <v>6</v>
      </c>
      <c r="B35" s="36"/>
    </row>
    <row r="36" spans="1:2" x14ac:dyDescent="0.3">
      <c r="A36" s="36"/>
      <c r="B36" s="36"/>
    </row>
    <row r="37" spans="1:2" x14ac:dyDescent="0.3">
      <c r="A37" s="36" t="s">
        <v>35</v>
      </c>
      <c r="B37" s="36"/>
    </row>
    <row r="39" spans="1:2" ht="24.9" customHeight="1" x14ac:dyDescent="0.3">
      <c r="A39" s="3" t="s">
        <v>7</v>
      </c>
      <c r="B39" s="23"/>
    </row>
    <row r="40" spans="1:2" ht="24.9" customHeight="1" x14ac:dyDescent="0.3">
      <c r="A40" s="3" t="s">
        <v>8</v>
      </c>
      <c r="B40" s="23"/>
    </row>
    <row r="41" spans="1:2" ht="24.9" customHeight="1" x14ac:dyDescent="0.3">
      <c r="A41" s="3" t="s">
        <v>9</v>
      </c>
      <c r="B41" s="13"/>
    </row>
    <row r="42" spans="1:2" ht="24.9" customHeight="1" x14ac:dyDescent="0.3">
      <c r="A42" s="3" t="s">
        <v>10</v>
      </c>
      <c r="B42" s="13"/>
    </row>
    <row r="43" spans="1:2" ht="24.9" customHeight="1" x14ac:dyDescent="0.3">
      <c r="A43" s="3" t="s">
        <v>19</v>
      </c>
      <c r="B43" s="13"/>
    </row>
    <row r="44" spans="1:2" ht="24.9" customHeight="1" x14ac:dyDescent="0.3">
      <c r="A44" s="4" t="s">
        <v>20</v>
      </c>
      <c r="B44" s="13"/>
    </row>
    <row r="45" spans="1:2" ht="35.1" customHeight="1" x14ac:dyDescent="0.3">
      <c r="A45" s="4" t="s">
        <v>11</v>
      </c>
      <c r="B45" s="24"/>
    </row>
  </sheetData>
  <mergeCells count="3">
    <mergeCell ref="A4:B4"/>
    <mergeCell ref="A35:B36"/>
    <mergeCell ref="A37:B37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3" workbookViewId="0">
      <selection activeCell="A15" sqref="A15:A1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45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58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4"/>
    </row>
    <row r="13" spans="1:6" ht="18" customHeight="1" x14ac:dyDescent="0.3">
      <c r="A13" s="11" t="s">
        <v>16</v>
      </c>
      <c r="B13" s="34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37</v>
      </c>
      <c r="B15" s="2"/>
    </row>
    <row r="16" spans="1:6" ht="18" customHeight="1" x14ac:dyDescent="0.3">
      <c r="A16" s="29" t="s">
        <v>30</v>
      </c>
      <c r="B16" s="2"/>
    </row>
    <row r="17" spans="1:3" ht="18" customHeight="1" x14ac:dyDescent="0.3">
      <c r="A17" s="30" t="s">
        <v>46</v>
      </c>
      <c r="B17" s="2"/>
    </row>
    <row r="18" spans="1:3" ht="18" customHeight="1" x14ac:dyDescent="0.3">
      <c r="A18" s="30" t="s">
        <v>40</v>
      </c>
      <c r="B18" s="31"/>
    </row>
    <row r="19" spans="1:3" ht="18" customHeight="1" x14ac:dyDescent="0.3">
      <c r="A19" s="9" t="s">
        <v>12</v>
      </c>
      <c r="B19" s="8">
        <f>SUM(B15:B18)</f>
        <v>0</v>
      </c>
    </row>
    <row r="20" spans="1:3" ht="18" customHeight="1" x14ac:dyDescent="0.3">
      <c r="A20" s="6"/>
      <c r="B20" s="7"/>
    </row>
    <row r="21" spans="1:3" ht="18" customHeight="1" x14ac:dyDescent="0.3">
      <c r="A21" s="11" t="s">
        <v>17</v>
      </c>
      <c r="B21" s="7"/>
    </row>
    <row r="22" spans="1:3" ht="18" customHeight="1" x14ac:dyDescent="0.3">
      <c r="A22" s="27" t="s">
        <v>1</v>
      </c>
      <c r="B22" s="28" t="s">
        <v>18</v>
      </c>
    </row>
    <row r="23" spans="1:3" ht="18" customHeight="1" x14ac:dyDescent="0.3">
      <c r="A23" s="29" t="s">
        <v>43</v>
      </c>
      <c r="B23" s="17"/>
    </row>
    <row r="24" spans="1:3" ht="18" customHeight="1" x14ac:dyDescent="0.3">
      <c r="A24" s="29" t="s">
        <v>28</v>
      </c>
      <c r="B24" s="17"/>
    </row>
    <row r="25" spans="1:3" ht="18" customHeight="1" x14ac:dyDescent="0.3">
      <c r="A25" s="29" t="s">
        <v>36</v>
      </c>
      <c r="B25" s="17"/>
    </row>
    <row r="26" spans="1:3" ht="18" customHeight="1" x14ac:dyDescent="0.3">
      <c r="A26" s="29" t="s">
        <v>31</v>
      </c>
      <c r="B26" s="17"/>
    </row>
    <row r="27" spans="1:3" ht="18" customHeight="1" x14ac:dyDescent="0.3">
      <c r="A27" s="29" t="s">
        <v>29</v>
      </c>
      <c r="B27" s="17"/>
    </row>
    <row r="28" spans="1:3" ht="18" customHeight="1" x14ac:dyDescent="0.3">
      <c r="A28" s="9" t="s">
        <v>13</v>
      </c>
      <c r="B28" s="8">
        <f>SUM(B23:B27)</f>
        <v>0</v>
      </c>
    </row>
    <row r="29" spans="1:3" ht="18" customHeight="1" x14ac:dyDescent="0.3">
      <c r="A29" s="20" t="s">
        <v>4</v>
      </c>
      <c r="B29" s="21">
        <v>224677101</v>
      </c>
    </row>
    <row r="30" spans="1:3" ht="18" customHeight="1" x14ac:dyDescent="0.3">
      <c r="A30" s="20" t="s">
        <v>3</v>
      </c>
      <c r="B30" s="21">
        <f>B29*19%</f>
        <v>42688649.189999998</v>
      </c>
    </row>
    <row r="31" spans="1:3" ht="18" customHeight="1" x14ac:dyDescent="0.3">
      <c r="A31" s="20" t="s">
        <v>5</v>
      </c>
      <c r="B31" s="21">
        <f>B29+B30</f>
        <v>267365750.19</v>
      </c>
      <c r="C31" t="s">
        <v>32</v>
      </c>
    </row>
    <row r="35" spans="1:2" x14ac:dyDescent="0.3">
      <c r="A35" s="36" t="s">
        <v>6</v>
      </c>
      <c r="B35" s="36"/>
    </row>
    <row r="36" spans="1:2" x14ac:dyDescent="0.3">
      <c r="A36" s="36"/>
      <c r="B36" s="36"/>
    </row>
    <row r="37" spans="1:2" x14ac:dyDescent="0.3">
      <c r="A37" s="36" t="s">
        <v>35</v>
      </c>
      <c r="B37" s="36"/>
    </row>
    <row r="39" spans="1:2" ht="24.9" customHeight="1" x14ac:dyDescent="0.3">
      <c r="A39" s="3" t="s">
        <v>7</v>
      </c>
      <c r="B39" s="23"/>
    </row>
    <row r="40" spans="1:2" ht="24.9" customHeight="1" x14ac:dyDescent="0.3">
      <c r="A40" s="3" t="s">
        <v>8</v>
      </c>
      <c r="B40" s="23"/>
    </row>
    <row r="41" spans="1:2" ht="24.9" customHeight="1" x14ac:dyDescent="0.3">
      <c r="A41" s="3" t="s">
        <v>9</v>
      </c>
      <c r="B41" s="13"/>
    </row>
    <row r="42" spans="1:2" ht="24.9" customHeight="1" x14ac:dyDescent="0.3">
      <c r="A42" s="3" t="s">
        <v>10</v>
      </c>
      <c r="B42" s="13"/>
    </row>
    <row r="43" spans="1:2" ht="24.9" customHeight="1" x14ac:dyDescent="0.3">
      <c r="A43" s="3" t="s">
        <v>19</v>
      </c>
      <c r="B43" s="13"/>
    </row>
    <row r="44" spans="1:2" ht="24.9" customHeight="1" x14ac:dyDescent="0.3">
      <c r="A44" s="4" t="s">
        <v>20</v>
      </c>
      <c r="B44" s="13"/>
    </row>
    <row r="45" spans="1:2" ht="35.1" customHeight="1" x14ac:dyDescent="0.3">
      <c r="A45" s="4" t="s">
        <v>11</v>
      </c>
      <c r="B45" s="24"/>
    </row>
  </sheetData>
  <mergeCells count="3">
    <mergeCell ref="A4:B4"/>
    <mergeCell ref="A35:B36"/>
    <mergeCell ref="A37:B37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LA TÍA TRAJO</vt:lpstr>
      <vt:lpstr>LA CANASTA</vt:lpstr>
      <vt:lpstr>CAZADOR DE CASCADAS</vt:lpstr>
      <vt:lpstr>NOCTURNOS</vt:lpstr>
      <vt:lpstr>LADRAN, SANCHO</vt:lpstr>
      <vt:lpstr>INDUSTRIAS CREATIVAS</vt:lpstr>
      <vt:lpstr>DUEÑOS DE CORAZONES</vt:lpstr>
      <vt:lpstr>TE HACEMOS LA TARDE</vt:lpstr>
      <vt:lpstr>NATIVOS</vt:lpstr>
      <vt:lpstr>NO ES CUENTO</vt:lpstr>
      <vt:lpstr>'CAZADOR DE CASCADAS'!Área_de_impresión</vt:lpstr>
      <vt:lpstr>'DUEÑOS DE CORAZONES'!Área_de_impresión</vt:lpstr>
      <vt:lpstr>'INDUSTRIAS CREATIVAS'!Área_de_impresión</vt:lpstr>
      <vt:lpstr>'LA CANASTA'!Área_de_impresión</vt:lpstr>
      <vt:lpstr>'LA TÍA TRAJO'!Área_de_impresión</vt:lpstr>
      <vt:lpstr>'LADRAN, SANCHO'!Área_de_impresión</vt:lpstr>
      <vt:lpstr>NATIVOS!Área_de_impresión</vt:lpstr>
      <vt:lpstr>'NO ES CUENTO'!Área_de_impresión</vt:lpstr>
      <vt:lpstr>NOCTURNOS!Área_de_impresión</vt:lpstr>
      <vt:lpstr>'TE HACEMOS LA TARDE'!Área_de_impresión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2020-07-02T18:42:34Z</cp:lastPrinted>
  <dcterms:created xsi:type="dcterms:W3CDTF">2014-01-29T17:24:20Z</dcterms:created>
  <dcterms:modified xsi:type="dcterms:W3CDTF">2024-03-18T19:47:03Z</dcterms:modified>
</cp:coreProperties>
</file>