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pineda\Documents\AAdministrativo\AACONTRATACION\SEGUROS\Seguros 2023\"/>
    </mc:Choice>
  </mc:AlternateContent>
  <bookViews>
    <workbookView xWindow="0" yWindow="0" windowWidth="20490" windowHeight="7350"/>
  </bookViews>
  <sheets>
    <sheet name="ANEXO 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2" i="1" l="1"/>
  <c r="D19" i="1"/>
  <c r="C19" i="1"/>
  <c r="E18" i="1"/>
  <c r="E19" i="1" s="1"/>
  <c r="C13" i="1"/>
  <c r="D21" i="1"/>
  <c r="D22" i="1" s="1"/>
  <c r="D15" i="1"/>
  <c r="D12" i="1"/>
  <c r="E12" i="1" s="1"/>
  <c r="D6" i="1"/>
  <c r="D13" i="1" s="1"/>
  <c r="C23" i="1" l="1"/>
  <c r="E15" i="1"/>
  <c r="E16" i="1" s="1"/>
  <c r="D16" i="1"/>
  <c r="D23" i="1"/>
  <c r="E21" i="1"/>
  <c r="E22" i="1" s="1"/>
  <c r="E6" i="1"/>
  <c r="E13" i="1" s="1"/>
  <c r="E23" i="1" l="1"/>
</calcChain>
</file>

<file path=xl/sharedStrings.xml><?xml version="1.0" encoding="utf-8"?>
<sst xmlns="http://schemas.openxmlformats.org/spreadsheetml/2006/main" count="25" uniqueCount="25">
  <si>
    <t>RAMO</t>
  </si>
  <si>
    <t>PRIMA</t>
  </si>
  <si>
    <t>IVA</t>
  </si>
  <si>
    <t>Total</t>
  </si>
  <si>
    <t>GRUPO I</t>
  </si>
  <si>
    <t>Póliza Todo Riesgo Daños Materiales</t>
  </si>
  <si>
    <t>Póliza Colectiva de Seguro de Automóviles</t>
  </si>
  <si>
    <t>Póliza de Responsabilidad Civil Extracontractual</t>
  </si>
  <si>
    <t>Póliza de Manejo Global para Entidades Oficiales</t>
  </si>
  <si>
    <t>Póliza de Transportes de Mercancías</t>
  </si>
  <si>
    <t>Póliza de Transportes de Valores</t>
  </si>
  <si>
    <t>Total Grupo I</t>
  </si>
  <si>
    <t>GRUPO II</t>
  </si>
  <si>
    <t>Total Grupo II</t>
  </si>
  <si>
    <t>GRUPO III</t>
  </si>
  <si>
    <t>Poliza de Vida Grupo Deudores</t>
  </si>
  <si>
    <t>Total Grupo III</t>
  </si>
  <si>
    <t>GRUPO IV</t>
  </si>
  <si>
    <t>Total Grupo IV</t>
  </si>
  <si>
    <t>TOTALES</t>
  </si>
  <si>
    <t>ANEXO 5</t>
  </si>
  <si>
    <t>PRESUPUESTO OFICIAL ESTIMADO</t>
  </si>
  <si>
    <t>Póliza Colectiva de Incendio Deudores</t>
  </si>
  <si>
    <t>Póliza de Responsabilidad Civil Servidores Públicos</t>
  </si>
  <si>
    <t>Pólizas de Cumplimiento y RCE Derivada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</si>
</sst>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&quot;$&quot;\ #,##0_);[Red]\(&quot;$&quot;\ 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165" fontId="5" fillId="0" borderId="4" xfId="1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justify" vertical="center" wrapText="1"/>
    </xf>
    <xf numFmtId="165" fontId="0" fillId="0" borderId="0" xfId="0" applyNumberFormat="1"/>
    <xf numFmtId="165" fontId="5" fillId="0" borderId="6" xfId="1" applyNumberFormat="1" applyFont="1" applyBorder="1" applyAlignment="1">
      <alignment vertical="center"/>
    </xf>
    <xf numFmtId="0" fontId="4" fillId="5" borderId="2" xfId="0" applyFont="1" applyFill="1" applyBorder="1" applyAlignment="1">
      <alignment horizontal="justify" vertical="center" wrapText="1"/>
    </xf>
    <xf numFmtId="165" fontId="4" fillId="5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justify" vertical="center" wrapText="1"/>
    </xf>
    <xf numFmtId="0" fontId="6" fillId="0" borderId="7" xfId="0" applyFont="1" applyBorder="1" applyAlignment="1">
      <alignment vertical="center"/>
    </xf>
    <xf numFmtId="165" fontId="5" fillId="0" borderId="7" xfId="1" applyNumberFormat="1" applyFont="1" applyBorder="1" applyAlignment="1">
      <alignment horizontal="right" vertical="center"/>
    </xf>
    <xf numFmtId="165" fontId="4" fillId="5" borderId="7" xfId="0" applyNumberFormat="1" applyFont="1" applyFill="1" applyBorder="1" applyAlignment="1">
      <alignment horizontal="right" vertical="center"/>
    </xf>
    <xf numFmtId="166" fontId="5" fillId="0" borderId="7" xfId="0" applyNumberFormat="1" applyFont="1" applyBorder="1" applyAlignment="1">
      <alignment horizontal="right" vertical="center"/>
    </xf>
    <xf numFmtId="166" fontId="4" fillId="5" borderId="7" xfId="0" applyNumberFormat="1" applyFont="1" applyFill="1" applyBorder="1" applyAlignment="1">
      <alignment horizontal="right" vertical="center"/>
    </xf>
    <xf numFmtId="0" fontId="2" fillId="0" borderId="0" xfId="0" applyFont="1"/>
    <xf numFmtId="0" fontId="4" fillId="2" borderId="2" xfId="0" applyFont="1" applyFill="1" applyBorder="1" applyAlignment="1">
      <alignment horizontal="justify" vertical="center" wrapText="1"/>
    </xf>
    <xf numFmtId="165" fontId="2" fillId="0" borderId="0" xfId="0" applyNumberFormat="1" applyFont="1"/>
    <xf numFmtId="165" fontId="5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5" fillId="0" borderId="4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tabSelected="1" topLeftCell="A6" zoomScale="110" zoomScaleNormal="110" workbookViewId="0">
      <selection activeCell="B2" sqref="B2:E2"/>
    </sheetView>
  </sheetViews>
  <sheetFormatPr baseColWidth="10" defaultColWidth="11.42578125" defaultRowHeight="15" x14ac:dyDescent="0.25"/>
  <cols>
    <col min="1" max="1" width="5" customWidth="1"/>
    <col min="2" max="2" width="35.140625" customWidth="1"/>
    <col min="3" max="4" width="13.42578125" bestFit="1" customWidth="1"/>
    <col min="5" max="6" width="14.28515625" bestFit="1" customWidth="1"/>
    <col min="7" max="7" width="16.5703125" bestFit="1" customWidth="1"/>
    <col min="8" max="8" width="13.7109375" bestFit="1" customWidth="1"/>
  </cols>
  <sheetData>
    <row r="1" spans="2:8" x14ac:dyDescent="0.25">
      <c r="B1" s="23" t="s">
        <v>20</v>
      </c>
      <c r="C1" s="23"/>
      <c r="D1" s="23"/>
      <c r="E1" s="23"/>
    </row>
    <row r="2" spans="2:8" x14ac:dyDescent="0.25">
      <c r="B2" s="22" t="s">
        <v>21</v>
      </c>
      <c r="C2" s="22"/>
      <c r="D2" s="22"/>
      <c r="E2" s="22"/>
    </row>
    <row r="3" spans="2:8" ht="15.75" thickBot="1" x14ac:dyDescent="0.3"/>
    <row r="4" spans="2:8" ht="15.75" thickBot="1" x14ac:dyDescent="0.3">
      <c r="B4" s="1" t="s">
        <v>0</v>
      </c>
      <c r="C4" s="2" t="s">
        <v>1</v>
      </c>
      <c r="D4" s="2" t="s">
        <v>2</v>
      </c>
      <c r="E4" s="2" t="s">
        <v>3</v>
      </c>
    </row>
    <row r="5" spans="2:8" ht="15.75" thickBot="1" x14ac:dyDescent="0.3">
      <c r="B5" s="3" t="s">
        <v>4</v>
      </c>
      <c r="C5" s="4"/>
      <c r="D5" s="4"/>
      <c r="E5" s="4"/>
    </row>
    <row r="6" spans="2:8" ht="15.75" thickBot="1" x14ac:dyDescent="0.3">
      <c r="B6" s="5" t="s">
        <v>5</v>
      </c>
      <c r="C6" s="24">
        <v>234790676</v>
      </c>
      <c r="D6" s="24">
        <f>ROUND(C6*19%,0)</f>
        <v>44610228</v>
      </c>
      <c r="E6" s="24">
        <f>ROUND(C6+D6,0)</f>
        <v>279400904</v>
      </c>
    </row>
    <row r="7" spans="2:8" ht="15.75" thickBot="1" x14ac:dyDescent="0.3">
      <c r="B7" s="5" t="s">
        <v>6</v>
      </c>
      <c r="C7" s="24"/>
      <c r="D7" s="24"/>
      <c r="E7" s="24"/>
    </row>
    <row r="8" spans="2:8" ht="15.75" thickBot="1" x14ac:dyDescent="0.3">
      <c r="B8" s="7" t="s">
        <v>7</v>
      </c>
      <c r="C8" s="24"/>
      <c r="D8" s="24"/>
      <c r="E8" s="24"/>
    </row>
    <row r="9" spans="2:8" ht="15.75" thickBot="1" x14ac:dyDescent="0.3">
      <c r="B9" s="7" t="s">
        <v>8</v>
      </c>
      <c r="C9" s="24"/>
      <c r="D9" s="24"/>
      <c r="E9" s="24"/>
      <c r="G9" s="8"/>
      <c r="H9" s="8"/>
    </row>
    <row r="10" spans="2:8" ht="15.75" thickBot="1" x14ac:dyDescent="0.3">
      <c r="B10" s="7" t="s">
        <v>9</v>
      </c>
      <c r="C10" s="24"/>
      <c r="D10" s="24"/>
      <c r="E10" s="24"/>
    </row>
    <row r="11" spans="2:8" ht="15.75" thickBot="1" x14ac:dyDescent="0.3">
      <c r="B11" s="7" t="s">
        <v>10</v>
      </c>
      <c r="C11" s="25"/>
      <c r="D11" s="25"/>
      <c r="E11" s="25"/>
    </row>
    <row r="12" spans="2:8" ht="15.75" thickBot="1" x14ac:dyDescent="0.3">
      <c r="B12" s="5" t="s">
        <v>22</v>
      </c>
      <c r="C12" s="9">
        <v>18840580.18290735</v>
      </c>
      <c r="D12" s="6">
        <f>ROUND(C12*19%,0)</f>
        <v>3579710</v>
      </c>
      <c r="E12" s="9">
        <f>ROUND(C12+D12,0)</f>
        <v>22420290</v>
      </c>
      <c r="G12" s="8"/>
    </row>
    <row r="13" spans="2:8" ht="15.75" thickBot="1" x14ac:dyDescent="0.3">
      <c r="B13" s="10" t="s">
        <v>11</v>
      </c>
      <c r="C13" s="11">
        <f>ROUND(C6+C12,0)</f>
        <v>253631256</v>
      </c>
      <c r="D13" s="11">
        <f>ROUND(D6+D12,0)</f>
        <v>48189938</v>
      </c>
      <c r="E13" s="11">
        <f>ROUND(E6+E12,0)</f>
        <v>301821194</v>
      </c>
      <c r="F13" s="8"/>
    </row>
    <row r="14" spans="2:8" ht="15.75" thickBot="1" x14ac:dyDescent="0.3">
      <c r="B14" s="12" t="s">
        <v>12</v>
      </c>
      <c r="C14" s="13"/>
      <c r="D14" s="13"/>
      <c r="E14" s="13"/>
      <c r="G14" s="8"/>
    </row>
    <row r="15" spans="2:8" ht="23.25" thickBot="1" x14ac:dyDescent="0.3">
      <c r="B15" s="5" t="s">
        <v>23</v>
      </c>
      <c r="C15" s="14">
        <v>127500000</v>
      </c>
      <c r="D15" s="21">
        <f>ROUND(C15*19%,0)</f>
        <v>24225000</v>
      </c>
      <c r="E15" s="9">
        <f>ROUND(C15+D15,0)</f>
        <v>151725000</v>
      </c>
      <c r="G15" s="8"/>
    </row>
    <row r="16" spans="2:8" ht="15.75" thickBot="1" x14ac:dyDescent="0.3">
      <c r="B16" s="10" t="s">
        <v>13</v>
      </c>
      <c r="C16" s="15">
        <f>C15</f>
        <v>127500000</v>
      </c>
      <c r="D16" s="15">
        <f>D15</f>
        <v>24225000</v>
      </c>
      <c r="E16" s="15">
        <f>E15</f>
        <v>151725000</v>
      </c>
      <c r="F16" s="8"/>
    </row>
    <row r="17" spans="2:7" ht="15.75" thickBot="1" x14ac:dyDescent="0.3">
      <c r="B17" s="12" t="s">
        <v>14</v>
      </c>
      <c r="C17" s="13"/>
      <c r="D17" s="13"/>
      <c r="E17" s="13"/>
    </row>
    <row r="18" spans="2:7" ht="15.75" thickBot="1" x14ac:dyDescent="0.3">
      <c r="B18" s="5" t="s">
        <v>15</v>
      </c>
      <c r="C18" s="14">
        <v>2095414.8389999999</v>
      </c>
      <c r="D18" s="16">
        <v>0</v>
      </c>
      <c r="E18" s="9">
        <f>ROUND(C18+D18,0)</f>
        <v>2095415</v>
      </c>
    </row>
    <row r="19" spans="2:7" ht="15.75" thickBot="1" x14ac:dyDescent="0.3">
      <c r="B19" s="10" t="s">
        <v>16</v>
      </c>
      <c r="C19" s="15">
        <f>C18</f>
        <v>2095414.8389999999</v>
      </c>
      <c r="D19" s="17">
        <f>D18</f>
        <v>0</v>
      </c>
      <c r="E19" s="15">
        <f>E18</f>
        <v>2095415</v>
      </c>
      <c r="F19" s="20"/>
      <c r="G19" s="8"/>
    </row>
    <row r="20" spans="2:7" ht="15.75" thickBot="1" x14ac:dyDescent="0.3">
      <c r="B20" s="12" t="s">
        <v>17</v>
      </c>
      <c r="C20" s="13"/>
      <c r="D20" s="13"/>
      <c r="E20" s="13"/>
      <c r="F20" s="18"/>
      <c r="G20" s="8"/>
    </row>
    <row r="21" spans="2:7" ht="15.75" thickBot="1" x14ac:dyDescent="0.3">
      <c r="B21" s="5" t="s">
        <v>24</v>
      </c>
      <c r="C21" s="14">
        <v>49587222</v>
      </c>
      <c r="D21" s="21">
        <f>ROUND(C21*19%,0)</f>
        <v>9421572</v>
      </c>
      <c r="E21" s="9">
        <f>ROUND(C21+D21,0)</f>
        <v>59008794</v>
      </c>
      <c r="F21" s="18"/>
      <c r="G21" s="8"/>
    </row>
    <row r="22" spans="2:7" ht="15.75" thickBot="1" x14ac:dyDescent="0.3">
      <c r="B22" s="10" t="s">
        <v>18</v>
      </c>
      <c r="C22" s="15">
        <f>C21</f>
        <v>49587222</v>
      </c>
      <c r="D22" s="17">
        <f>D21</f>
        <v>9421572</v>
      </c>
      <c r="E22" s="15">
        <f>E21</f>
        <v>59008794</v>
      </c>
      <c r="F22" s="18"/>
      <c r="G22" s="8"/>
    </row>
    <row r="23" spans="2:7" ht="15.75" thickBot="1" x14ac:dyDescent="0.3">
      <c r="B23" s="19" t="s">
        <v>19</v>
      </c>
      <c r="C23" s="15">
        <f>C13+C16+C19+C22</f>
        <v>432813892.83899999</v>
      </c>
      <c r="D23" s="15">
        <f>D13+D16+D19+D22</f>
        <v>81836510</v>
      </c>
      <c r="E23" s="15">
        <f>E13+E16+E19+E22</f>
        <v>514650403</v>
      </c>
    </row>
  </sheetData>
  <mergeCells count="5">
    <mergeCell ref="B2:E2"/>
    <mergeCell ref="B1:E1"/>
    <mergeCell ref="C6:C11"/>
    <mergeCell ref="D6:D11"/>
    <mergeCell ref="E6:E11"/>
  </mergeCells>
  <pageMargins left="0.70866141732283472" right="0.19685039370078741" top="0.59055118110236227" bottom="0.19685039370078741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EF4EE60E5AC84C97883050E8C2E82F" ma:contentTypeVersion="15" ma:contentTypeDescription="Create a new document." ma:contentTypeScope="" ma:versionID="ad06c076d6d54e081b7a506d4f736067">
  <xsd:schema xmlns:xsd="http://www.w3.org/2001/XMLSchema" xmlns:xs="http://www.w3.org/2001/XMLSchema" xmlns:p="http://schemas.microsoft.com/office/2006/metadata/properties" xmlns:ns3="7692acdf-9acf-478e-bb2b-ce71d8ec7f5d" xmlns:ns4="82f94a38-cc65-4b9a-a2e4-209d80e78504" targetNamespace="http://schemas.microsoft.com/office/2006/metadata/properties" ma:root="true" ma:fieldsID="b8d17b1e2ee808fc84d588d67db2c5a0" ns3:_="" ns4:_="">
    <xsd:import namespace="7692acdf-9acf-478e-bb2b-ce71d8ec7f5d"/>
    <xsd:import namespace="82f94a38-cc65-4b9a-a2e4-209d80e7850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2acdf-9acf-478e-bb2b-ce71d8ec7f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94a38-cc65-4b9a-a2e4-209d80e78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2f94a38-cc65-4b9a-a2e4-209d80e78504" xsi:nil="true"/>
  </documentManagement>
</p:properties>
</file>

<file path=customXml/itemProps1.xml><?xml version="1.0" encoding="utf-8"?>
<ds:datastoreItem xmlns:ds="http://schemas.openxmlformats.org/officeDocument/2006/customXml" ds:itemID="{2108EEB0-7E13-49C6-8FC2-C725FC4A7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2acdf-9acf-478e-bb2b-ce71d8ec7f5d"/>
    <ds:schemaRef ds:uri="82f94a38-cc65-4b9a-a2e4-209d80e785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817BE6-EFA6-485E-AA8F-25B019F40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8F4788-C01A-47A5-A7E2-2BAD33687B92}">
  <ds:schemaRefs>
    <ds:schemaRef ds:uri="7692acdf-9acf-478e-bb2b-ce71d8ec7f5d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82f94a38-cc65-4b9a-a2e4-209d80e7850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Mora, Luis F</dc:creator>
  <cp:lastModifiedBy>Walter Albeiro Pineda Orrego</cp:lastModifiedBy>
  <dcterms:created xsi:type="dcterms:W3CDTF">2022-04-29T15:43:17Z</dcterms:created>
  <dcterms:modified xsi:type="dcterms:W3CDTF">2023-05-04T14:19:02Z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2022-04-29T15:43:18Z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b961b301-5064-4c03-ab6f-1d85d1d76d61</vt:lpwstr>
  </property>
  <property fmtid="{D5CDD505-2E9C-101B-9397-08002B2CF9AE}" pid="8" name="MSIP_Label_38f1469a-2c2a-4aee-b92b-090d4c5468ff_ContentBits">
    <vt:lpwstr>0</vt:lpwstr>
  </property>
  <property fmtid="{D5CDD505-2E9C-101B-9397-08002B2CF9AE}" pid="9" name="ContentTypeId">
    <vt:lpwstr>0x01010020EF4EE60E5AC84C97883050E8C2E82F</vt:lpwstr>
  </property>
</Properties>
</file>