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rodriguez\Documents\2023\Planeación\MIPG\"/>
    </mc:Choice>
  </mc:AlternateContent>
  <bookViews>
    <workbookView xWindow="0" yWindow="0" windowWidth="20490" windowHeight="7650"/>
  </bookViews>
  <sheets>
    <sheet name="Directorio" sheetId="1" r:id="rId1"/>
  </sheets>
  <definedNames>
    <definedName name="_xlnm._FilterDatabase" localSheetId="0" hidden="1">Directorio!$A$2:$O$2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4" i="1" l="1"/>
  <c r="B12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3" i="1"/>
  <c r="J5" i="1" l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3" i="1"/>
  <c r="J24" i="1"/>
  <c r="J25" i="1"/>
  <c r="J26" i="1"/>
  <c r="J27" i="1"/>
  <c r="J28" i="1"/>
  <c r="J29" i="1"/>
  <c r="J30" i="1"/>
  <c r="J31" i="1"/>
  <c r="J32" i="1"/>
  <c r="J33" i="1"/>
  <c r="J35" i="1"/>
  <c r="J36" i="1"/>
  <c r="J37" i="1"/>
  <c r="J39" i="1"/>
  <c r="J40" i="1"/>
  <c r="J41" i="1"/>
  <c r="J42" i="1"/>
  <c r="J43" i="1"/>
  <c r="J44" i="1"/>
  <c r="J45" i="1"/>
  <c r="J47" i="1"/>
  <c r="J48" i="1"/>
  <c r="J49" i="1"/>
  <c r="J50" i="1"/>
  <c r="J51" i="1"/>
  <c r="J52" i="1"/>
  <c r="J53" i="1"/>
  <c r="J54" i="1"/>
  <c r="J55" i="1"/>
  <c r="J57" i="1"/>
  <c r="J58" i="1"/>
  <c r="J59" i="1"/>
  <c r="J60" i="1"/>
  <c r="J61" i="1"/>
  <c r="J62" i="1"/>
  <c r="J63" i="1"/>
  <c r="J64" i="1"/>
  <c r="J65" i="1"/>
  <c r="J66" i="1"/>
  <c r="J67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4" i="1"/>
  <c r="J125" i="1"/>
  <c r="J126" i="1"/>
  <c r="J127" i="1"/>
  <c r="J128" i="1"/>
  <c r="J129" i="1"/>
  <c r="J130" i="1"/>
  <c r="J131" i="1"/>
  <c r="J132" i="1"/>
  <c r="J134" i="1"/>
  <c r="J135" i="1"/>
  <c r="J136" i="1"/>
  <c r="J137" i="1"/>
  <c r="J138" i="1"/>
  <c r="J139" i="1"/>
  <c r="J140" i="1"/>
  <c r="J141" i="1"/>
  <c r="J142" i="1"/>
  <c r="J143" i="1"/>
  <c r="J145" i="1"/>
  <c r="J146" i="1"/>
  <c r="J148" i="1"/>
  <c r="J149" i="1"/>
  <c r="J151" i="1"/>
  <c r="J152" i="1"/>
  <c r="J153" i="1"/>
  <c r="J154" i="1"/>
  <c r="J155" i="1"/>
  <c r="J156" i="1"/>
  <c r="J157" i="1"/>
  <c r="J158" i="1"/>
  <c r="J159" i="1"/>
  <c r="J160" i="1"/>
  <c r="J161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4" i="1"/>
  <c r="I3" i="1"/>
  <c r="J3" i="1" s="1"/>
</calcChain>
</file>

<file path=xl/sharedStrings.xml><?xml version="1.0" encoding="utf-8"?>
<sst xmlns="http://schemas.openxmlformats.org/spreadsheetml/2006/main" count="1924" uniqueCount="675">
  <si>
    <t>ASISTENTE ADMINISTRATIVO</t>
  </si>
  <si>
    <t>AGUDELO BARRERA YORNELLY</t>
  </si>
  <si>
    <t>ASISTENTE COMERCIAL</t>
  </si>
  <si>
    <t>AGUDELO HERRERA ISABEL CRISTINA</t>
  </si>
  <si>
    <t>PROFESIONAL DE MEDIOS I</t>
  </si>
  <si>
    <t>ALVAREZ VALDERRAMA ANDRES ESTEBAN</t>
  </si>
  <si>
    <t>ALVAREZ VARGAS JOSE ALBERTO</t>
  </si>
  <si>
    <t>CAMAROGRAFO</t>
  </si>
  <si>
    <t>ALZATE MARULANDA VIVIANA MARIA</t>
  </si>
  <si>
    <t>TECNICO DE EMISION</t>
  </si>
  <si>
    <t>ARANGO GALLEGO DANIEL</t>
  </si>
  <si>
    <t>TECNICO DE VTR</t>
  </si>
  <si>
    <t>ASISTENTE FINANCIERO</t>
  </si>
  <si>
    <t>ARBOLEDA SIERRA LILIANA PATRICIA</t>
  </si>
  <si>
    <t>PROFESIONAL JURIDICO</t>
  </si>
  <si>
    <t>ARENAS MONTAÑO NICOLAS ALBEIRO</t>
  </si>
  <si>
    <t>ARIAS GARCIA LEIDDY VANESA</t>
  </si>
  <si>
    <t>TECNICO DE PRODUCCION</t>
  </si>
  <si>
    <t>ARROYAVE GARCIA JUAN DAVID</t>
  </si>
  <si>
    <t>GRAFICADOR</t>
  </si>
  <si>
    <t>PERIODISTA</t>
  </si>
  <si>
    <t>BALVIN RODRIGUEZ TATIANA CAROLINA</t>
  </si>
  <si>
    <t>BANOY PATIÑO JORGE ENRIQUE</t>
  </si>
  <si>
    <t>ASISTENTE DE CAMARA</t>
  </si>
  <si>
    <t>BARRIENTOS CAÑOLA TULIO CESAR</t>
  </si>
  <si>
    <t>TECNICO DE PISO</t>
  </si>
  <si>
    <t>BERRIO VELASQUEZ LUIS FABIAN</t>
  </si>
  <si>
    <t>BERTEL BENITEZ SAMIR ENRIQUE</t>
  </si>
  <si>
    <t>PROF COMERCIAL II</t>
  </si>
  <si>
    <t>CANO BEDOYA YHESSICA</t>
  </si>
  <si>
    <t>TECNICO DE CLOSED CAPTION</t>
  </si>
  <si>
    <t>CANO CASTAÑO EMIRO DE JESUS</t>
  </si>
  <si>
    <t>CONDUCTOR DE MOVIL</t>
  </si>
  <si>
    <t>CARDONA OROZCO NICOLAS</t>
  </si>
  <si>
    <t>CASTAÑO ORTEGA JULIAN</t>
  </si>
  <si>
    <t>TECNOLOGO DE POSPRODUCCION</t>
  </si>
  <si>
    <t>CHALA SANCHEZ CRISTIAN</t>
  </si>
  <si>
    <t>CORTES CUARTAS EDSON ALEXANDER</t>
  </si>
  <si>
    <t>CORTES GOMEZ JOSE MIGUEL</t>
  </si>
  <si>
    <t>LUMINOTECNICO</t>
  </si>
  <si>
    <t>CORTES ORTIZ GIOVANNI DE JESUS</t>
  </si>
  <si>
    <t>ASISTENTE ADMINISTRATIVO-LOGISTICA</t>
  </si>
  <si>
    <t>DAZA PIMIENTA CARLOS ALBERTO</t>
  </si>
  <si>
    <t>TECNICO DE CARACTERES</t>
  </si>
  <si>
    <t>DURANGO GOMEZ JULIAN</t>
  </si>
  <si>
    <t>ASISTENTE DE ALMACEN</t>
  </si>
  <si>
    <t>ECHEVERRI VELASQUEZ CARLOS EDUARDO</t>
  </si>
  <si>
    <t>ASISTENTE DE AUDIO</t>
  </si>
  <si>
    <t>ESCOBAR ESCOBAR SANDRA ISABEL</t>
  </si>
  <si>
    <t>TECNICO COMERCIAL</t>
  </si>
  <si>
    <t>ESCOBAR JIMENEZ JOHN FREDY</t>
  </si>
  <si>
    <t>PROFESIONAL DESARROLLO CONTENIDOS</t>
  </si>
  <si>
    <t>EVANS JARAMILLO CARLOS ALBERTO</t>
  </si>
  <si>
    <t>FLOREZ LOPEZ VICTORIA EUGENIA</t>
  </si>
  <si>
    <t>GALEANO ZAPATA JANETH CRISTINA</t>
  </si>
  <si>
    <t>PROFESIONAL DE CALIDAD Y EMISION</t>
  </si>
  <si>
    <t>GALLON MUÑOZ JUAN DAVID</t>
  </si>
  <si>
    <t>TECNOLOGO CREATIVO</t>
  </si>
  <si>
    <t>GARCIA ISAZA NADER OSVERY</t>
  </si>
  <si>
    <t>GIL ANGEL LUZ MERCEDES</t>
  </si>
  <si>
    <t>EDITOR</t>
  </si>
  <si>
    <t>GIL ARCHILA JORGE ALBERTO</t>
  </si>
  <si>
    <t>GIL DUQUE JORGE IVAN</t>
  </si>
  <si>
    <t>GOEZ USUGA HIDHANIA</t>
  </si>
  <si>
    <t>PROFESIONAL DE PROGRAMACION</t>
  </si>
  <si>
    <t>GOMEZ ARISMENDY NELCY DEL SOCORRO</t>
  </si>
  <si>
    <t>GOMEZ CASTAÑO ANDRES FELIPE</t>
  </si>
  <si>
    <t>COOR DE CALIDAD Y EMISION</t>
  </si>
  <si>
    <t>GOMEZ GOMEZ IVAN DARIO</t>
  </si>
  <si>
    <t>GOMEZ MARIN ROMAN FERNANDO</t>
  </si>
  <si>
    <t>GOMEZ MOSQUERA PILAR</t>
  </si>
  <si>
    <t>DIRECTOR DE REALIZACIÓN Y PRODUC</t>
  </si>
  <si>
    <t>GOMEZ VELEZ GERMAN ALONSO</t>
  </si>
  <si>
    <t>GONZALEZ RUIZ MANUEL DARIO</t>
  </si>
  <si>
    <t>SECRETARIO GENERAL</t>
  </si>
  <si>
    <t>GUARIN ARIAS HECTOR ANDRES</t>
  </si>
  <si>
    <t>TECNOLOGO RED DE TRANSMISIÓN</t>
  </si>
  <si>
    <t>GUERRA MEJIA CESAR GUIVANNI</t>
  </si>
  <si>
    <t>HENAO CASTAÑEDA PAOLA ANDREA</t>
  </si>
  <si>
    <t>ASISTENTE CENTRAL DE MEDIOS</t>
  </si>
  <si>
    <t>HERNANDEZ JARAMILLO JESUS ALFONSO</t>
  </si>
  <si>
    <t>TECNOLOGO DE INFORMATICA</t>
  </si>
  <si>
    <t>HERNANDEZ RIOS JULIANA</t>
  </si>
  <si>
    <t>HIGUITA CANO ARDWIN ANDRES</t>
  </si>
  <si>
    <t>COOR INNOVACION Y CONTENIDOS</t>
  </si>
  <si>
    <t>HINCAPIE URIBE LUIS FELIPE</t>
  </si>
  <si>
    <t>HOYOS NAVARRO ANDREA JOHANA</t>
  </si>
  <si>
    <t>HOYOS PEREZ CARLOS ANDRES</t>
  </si>
  <si>
    <t>TECNOLOGO CER</t>
  </si>
  <si>
    <t>HURTADO GUZMAN JOHN NEY</t>
  </si>
  <si>
    <t>SONIDISTA</t>
  </si>
  <si>
    <t>JARAMILLO LONDOÑO HERNAN DARIO</t>
  </si>
  <si>
    <t>COORDINADOR CREATIVO</t>
  </si>
  <si>
    <t>JARAMILLO VELASQUEZ DIEGO ALONSO</t>
  </si>
  <si>
    <t>JIMENEZ ORTIZ JULIAN ESTEBAN</t>
  </si>
  <si>
    <t>PROFESIONAL DE TECNOLOGIAS DE POSPRODUCCION</t>
  </si>
  <si>
    <t>JIMENEZ VELASQUEZ ANGEL DE DIOS</t>
  </si>
  <si>
    <t>TECNOLOGO DE EMISIÓN</t>
  </si>
  <si>
    <t>LONDOÑO ACEVEDO CAROLINA</t>
  </si>
  <si>
    <t>COORD. PRODUCCIÓN - CONTENIDOS</t>
  </si>
  <si>
    <t>LONDOÑO BOLIVAR JUAN DAVID</t>
  </si>
  <si>
    <t>LONDOÑO FORERO LESNEY LILIANA</t>
  </si>
  <si>
    <t>TECNICO DE MEDIATECA</t>
  </si>
  <si>
    <t>LONDOÑO MEJIA DIANA MARCELA</t>
  </si>
  <si>
    <t>TECNICO DE INGESTA</t>
  </si>
  <si>
    <t>LONDOÑO MUÑOZ DARLUIN</t>
  </si>
  <si>
    <t>LONDOÑO ORTIZ JUAN CAMILO</t>
  </si>
  <si>
    <t>LONDOÑO TRUJILLO PAULA ANDREA</t>
  </si>
  <si>
    <t>LOPEZ CASTAÑO JOHN MARIO</t>
  </si>
  <si>
    <t>LOPEZ CASTAÑO MARTIN RODRIGO</t>
  </si>
  <si>
    <t>MACIAS  WILLINTON</t>
  </si>
  <si>
    <t>CONDUCTOR - ASISTENTE DE CAMARA</t>
  </si>
  <si>
    <t>MARIN MARIN HERNAN</t>
  </si>
  <si>
    <t>MARIN MARIN ORLANDO ANTONIO</t>
  </si>
  <si>
    <t>TECNOLOGO ADMINISTRATIVO</t>
  </si>
  <si>
    <t>MARQUEZ VILLADA OMERALDA</t>
  </si>
  <si>
    <t>MAYA HURTADO CAROLINA</t>
  </si>
  <si>
    <t>TECNOLOGO DE PRODUCCIÓN</t>
  </si>
  <si>
    <t>MEJIA CARDONA HERNAN RODRIGO</t>
  </si>
  <si>
    <t>MEJIA ROLDAN GUSTAVO ANDRES</t>
  </si>
  <si>
    <t>TECNICO DOCUMENTAL I</t>
  </si>
  <si>
    <t>MEJIA SALAZAR PAOLA ANDREA</t>
  </si>
  <si>
    <t>MESA GONZALEZ GLORIA JANETH</t>
  </si>
  <si>
    <t>MONTES  CESAR AUGUSTO</t>
  </si>
  <si>
    <t>TECNOLOGO DE CONTENIDOS</t>
  </si>
  <si>
    <t>MONTOYA ALVAREZ DIEGO ALONSO</t>
  </si>
  <si>
    <t>PROFESIONAL DE MEDIATECA</t>
  </si>
  <si>
    <t>MONTOYA BOCANEGRA MANUEL SALVADOR</t>
  </si>
  <si>
    <t>TECNICO FINANCIERO II</t>
  </si>
  <si>
    <t>MONTOYA ORTIZ YESENIA</t>
  </si>
  <si>
    <t>MUÑOZ JARAMILLO ALEJANDRO</t>
  </si>
  <si>
    <t>MUÑOZ RAMIREZ JUAN GABRIEL</t>
  </si>
  <si>
    <t>CONDUCTOR</t>
  </si>
  <si>
    <t>MURILLO LLANO JUAN PABLO</t>
  </si>
  <si>
    <t>NOREÑA JARAMILLO ALEJANDRO</t>
  </si>
  <si>
    <t>PROFESIONAL DE NUEVOS MEDIOS II</t>
  </si>
  <si>
    <t>OCAMPO MESA JOHN FREDY</t>
  </si>
  <si>
    <t>OCHOA HAMID JOSE DAVID</t>
  </si>
  <si>
    <t>OROZCO  BAYRON DE JESUS</t>
  </si>
  <si>
    <t>OSORIO BUSTAMANTE KATHERIN JULIETH</t>
  </si>
  <si>
    <t>PROFESIONAL DE GESTIÓN HUMANA</t>
  </si>
  <si>
    <t>OSPINA HERNANDEZ ISABELLA</t>
  </si>
  <si>
    <t>PARIAS SOTO EDISON RODRIGO</t>
  </si>
  <si>
    <t>ASISTENTE DE MENSAJERIA</t>
  </si>
  <si>
    <t>PELAEZ GIRALDO JORGE HERNAN</t>
  </si>
  <si>
    <t>PEREZ ARISTIZABAL ALVARO GOLIATH</t>
  </si>
  <si>
    <t>PEREZ SOTO DAVID</t>
  </si>
  <si>
    <t>PINEDA ORREGO WALTER ALBEIRO</t>
  </si>
  <si>
    <t>PUERTA CORREA JOHN FREDY</t>
  </si>
  <si>
    <t>PROFESIONAL PRODUCCION CONTENIDOS</t>
  </si>
  <si>
    <t>PUERTA RESTREPO JOHANN DAVID</t>
  </si>
  <si>
    <t>TECNICO DE TECNOLOGIAS</t>
  </si>
  <si>
    <t>PULGARIN OSSA KAREN SIOMARA</t>
  </si>
  <si>
    <t>QUINTERO ESTRADA PAULA ANDREA</t>
  </si>
  <si>
    <t>PROFESIONAL FINANCIERO - TESORERO</t>
  </si>
  <si>
    <t>QUINTERO RESTREPO JOHN FREDY</t>
  </si>
  <si>
    <t>QUIROZ GRACIANO DAGOBERTO</t>
  </si>
  <si>
    <t>COORDINADOR CENTRAL DE MEDIOS</t>
  </si>
  <si>
    <t>QUIROZ OSPINA JUAN GONZALO</t>
  </si>
  <si>
    <t>TÉCNICO DOCUMENTAL</t>
  </si>
  <si>
    <t>RAMIREZ  ALFRIN DE JESUS</t>
  </si>
  <si>
    <t>DIRECTOR DE CAMARAS</t>
  </si>
  <si>
    <t>RESTREPO GARCIA JUAN CARLOS</t>
  </si>
  <si>
    <t>RIVERA BUSTAMANTE JORGE LUIS</t>
  </si>
  <si>
    <t>RIVERA QUINTERO LILIANA MARIA</t>
  </si>
  <si>
    <t>RODRIGUEZ FERRERIA OSCAR JAVIER</t>
  </si>
  <si>
    <t>RODRIGUEZ FLOREZ MILENA FARINA</t>
  </si>
  <si>
    <t>PROFESIONAL DE PLANEACION</t>
  </si>
  <si>
    <t>ROJO OSPINA OSCAR HERNAN</t>
  </si>
  <si>
    <t>TECNOLOGO DE ALMACEN</t>
  </si>
  <si>
    <t>ROMAN ZAPATA EDISON ARTURO</t>
  </si>
  <si>
    <t>SALAZAR MEDINA ISABEL CRISTINA</t>
  </si>
  <si>
    <t>COORDINADOR COMERCIAL</t>
  </si>
  <si>
    <t>SANCHEZ BERMUDEZ ISABEL CRISTINA</t>
  </si>
  <si>
    <t>SANCHEZ BOLIVAR EDWIN ALEJANDRO</t>
  </si>
  <si>
    <t>SANCHEZ ORTIZ CARLOS ANDRES</t>
  </si>
  <si>
    <t>SANCHEZ PANIAGUA DANNY DANIEL</t>
  </si>
  <si>
    <t>SANCHEZ SANCHEZ DIEGO ALONSO</t>
  </si>
  <si>
    <t>JEFE DE NOTICIERO</t>
  </si>
  <si>
    <t>GERENTE</t>
  </si>
  <si>
    <t>SANDOVAL RUIZ DIEGO ANDRES</t>
  </si>
  <si>
    <t>SERNA SEPULVEDA JENNY CRISTINA</t>
  </si>
  <si>
    <t>SIERRA MORALES HUGO ALBERTO</t>
  </si>
  <si>
    <t>PROFESIONAL DE INFORMATICA</t>
  </si>
  <si>
    <t>SOSA CANO ESTEBAN</t>
  </si>
  <si>
    <t>SOSA QUINTERO JUAN CARLOS</t>
  </si>
  <si>
    <t>SOTO HENAO LUZ MYRIAM</t>
  </si>
  <si>
    <t>TECNICO ADMINISTRATIVO I</t>
  </si>
  <si>
    <t>SUAREZ VALLEJO SANDRA EUGENIA</t>
  </si>
  <si>
    <t>COORDINADO DE RELACIONES PUBLICAS</t>
  </si>
  <si>
    <t>TOBON CARVAJAL DIEGO ALEXANDER</t>
  </si>
  <si>
    <t>TECNICO SISTEMAS DE TRANSMISION</t>
  </si>
  <si>
    <t>TOBON GUTIERREZ YAMID</t>
  </si>
  <si>
    <t>TRUJILLO HINCAPIE JUAN DAVID</t>
  </si>
  <si>
    <t>TUBERQUIA PUERTA DUVAN ALEXIS</t>
  </si>
  <si>
    <t>URIBE CASTRILLON OSCAR JAIME</t>
  </si>
  <si>
    <t xml:space="preserve">PROF DE EMISION Y TRANSMISION </t>
  </si>
  <si>
    <t>URREGO RESTREPO MARIA EUGENIA</t>
  </si>
  <si>
    <t>PROFESIONAL PRODUCCION RECURSOS</t>
  </si>
  <si>
    <t>VALENCIA OROZCO STEFANIA</t>
  </si>
  <si>
    <t>VARGAS VALLEJO SANDRA MILENA</t>
  </si>
  <si>
    <t>VASQUEZ VELEZ HABACUC</t>
  </si>
  <si>
    <t>DIRECTOR DE MERCADEO Y COMERCIALIZACION</t>
  </si>
  <si>
    <t>VELASQUEZ ECHAVARRIA EDWIN JOSE</t>
  </si>
  <si>
    <t>VELASQUEZ POSADA LUIS FELIPE</t>
  </si>
  <si>
    <t>VELEZ CARDONA ANA MARCELA</t>
  </si>
  <si>
    <t>TECNICO DE GESTION HUMANA</t>
  </si>
  <si>
    <t>VELEZ HERNANDEZ YOANA</t>
  </si>
  <si>
    <t>COORDINADOR DE GESTION HUMANA</t>
  </si>
  <si>
    <t>VELEZ VELEZ LILIANA</t>
  </si>
  <si>
    <t>TECNOLOGO DE CARTERA</t>
  </si>
  <si>
    <t>VERGARA TOBON NESTOR LEON</t>
  </si>
  <si>
    <t>VILLA ARBOLEDA JUAN GUILLERMO</t>
  </si>
  <si>
    <t>VILLADA MUÑOZ ALVARO ALEXIS</t>
  </si>
  <si>
    <t>YEPES YEPES LUISA FERNANDA</t>
  </si>
  <si>
    <t>PROFESIONAL DE MEDIOS</t>
  </si>
  <si>
    <t>ZULUAGA MEJIA JOSE MAURICIO</t>
  </si>
  <si>
    <t>País nacimiento</t>
  </si>
  <si>
    <t>Departamento nacimiento</t>
  </si>
  <si>
    <t>Formación</t>
  </si>
  <si>
    <t>Cargo</t>
  </si>
  <si>
    <t>Dependencia</t>
  </si>
  <si>
    <t>Correo electrónico institucional</t>
  </si>
  <si>
    <t>Teléfono institucional</t>
  </si>
  <si>
    <t>Antioquia</t>
  </si>
  <si>
    <t>Itaguí</t>
  </si>
  <si>
    <t>Medellín</t>
  </si>
  <si>
    <t>Vegachí</t>
  </si>
  <si>
    <t>Granada</t>
  </si>
  <si>
    <t>Urrao</t>
  </si>
  <si>
    <t>Envigado</t>
  </si>
  <si>
    <t>Risaralda</t>
  </si>
  <si>
    <t>Pereira</t>
  </si>
  <si>
    <t>Barbosa</t>
  </si>
  <si>
    <t>Marinilla</t>
  </si>
  <si>
    <t>Betania</t>
  </si>
  <si>
    <t>Rionegro</t>
  </si>
  <si>
    <t>Bello</t>
  </si>
  <si>
    <t>Titiribí</t>
  </si>
  <si>
    <t>Ebejico</t>
  </si>
  <si>
    <t>Sucre</t>
  </si>
  <si>
    <t>Sincelejo</t>
  </si>
  <si>
    <t>Valle del Cauca</t>
  </si>
  <si>
    <t>Cali</t>
  </si>
  <si>
    <t>Cesar</t>
  </si>
  <si>
    <t>Rio de Oro</t>
  </si>
  <si>
    <t>Tolima</t>
  </si>
  <si>
    <t>Flandes</t>
  </si>
  <si>
    <t>La Unión</t>
  </si>
  <si>
    <t>Belmira</t>
  </si>
  <si>
    <t>Santa Rosa de Osos</t>
  </si>
  <si>
    <t>Abejorral</t>
  </si>
  <si>
    <t>Nariño</t>
  </si>
  <si>
    <t>San Pablo Porce</t>
  </si>
  <si>
    <t>Girardota</t>
  </si>
  <si>
    <t>Heliconia</t>
  </si>
  <si>
    <t>Andes</t>
  </si>
  <si>
    <t>Atlantico</t>
  </si>
  <si>
    <t>Barranquilla</t>
  </si>
  <si>
    <t>Cundinamarca</t>
  </si>
  <si>
    <t>Bogotá</t>
  </si>
  <si>
    <t>Caloto</t>
  </si>
  <si>
    <t>VALENCIA HENAO NELSON ALBERTO</t>
  </si>
  <si>
    <t>ARAQUE TORO UBALDO JOSE</t>
  </si>
  <si>
    <t>MENDEZ GARZON JANED LUCIA</t>
  </si>
  <si>
    <t>CEBALLOS GRANADOS CARLOS JULIO</t>
  </si>
  <si>
    <t>CARDONA RIOS JOHN ALEXANDER</t>
  </si>
  <si>
    <t>ECHAVARRIA MOSCOSO MARIA ISABEL</t>
  </si>
  <si>
    <t>CLAVIJO BOLIVAR LAURA ALEJANDRA</t>
  </si>
  <si>
    <t>MEDINA MARTINEZ SALOMON JUNIOR</t>
  </si>
  <si>
    <t>VARGAS GAVIRIAPAULA ANDREA</t>
  </si>
  <si>
    <t>CORTES GOMEZ CARLOS MARIO</t>
  </si>
  <si>
    <t>DEVIA GALLEGO BRAHYAN</t>
  </si>
  <si>
    <t>PIMIENTA GALINDO JOSE RODRIGO</t>
  </si>
  <si>
    <t>BARRIENTOS MONTOYA LUISA FERNANDA</t>
  </si>
  <si>
    <t>GAVIRIA GONZALEZ ALEJANDRO ESTEBAN</t>
  </si>
  <si>
    <t>MONSALVE VASQUEZ EDISON FERNEY</t>
  </si>
  <si>
    <t>VERA JARAMILLO SEBASTIAN</t>
  </si>
  <si>
    <t>LOPEZ ACEVEDO DAVID</t>
  </si>
  <si>
    <t>ALZATE VARGAS CRISTIAN</t>
  </si>
  <si>
    <t>PELAEZ VARGAS OLGA MERCEDES</t>
  </si>
  <si>
    <t>VALENCIA VARGAS VERONICA</t>
  </si>
  <si>
    <t>BERNAL CARDONA PAULA ANDREA</t>
  </si>
  <si>
    <t>UPEGUI HOYOS ANDRES SEBASTIAN</t>
  </si>
  <si>
    <t>SANCHEZ ALVAREZ JHONNY ALEXANDER</t>
  </si>
  <si>
    <t>ROMERO TOSCANO LUIS ALBERTO</t>
  </si>
  <si>
    <t>BEDOYA VELEZ ANDRES FELIPE</t>
  </si>
  <si>
    <t>ROJAS PEREZ BEATRIZ ELENA</t>
  </si>
  <si>
    <t>BERRIO QUIROZ MARCELA</t>
  </si>
  <si>
    <t>GARCIA GALLEGO JONATHAN STIVENS</t>
  </si>
  <si>
    <t>OSORIO LOPEZ JUAN FERNANDO</t>
  </si>
  <si>
    <t>PINEDA PULGARIN MONICA PATRICIA</t>
  </si>
  <si>
    <t>VILLA MONTOYA ANA MARIA</t>
  </si>
  <si>
    <t>BOLIVAR GONZALEZ CARLOS OCTAVIO</t>
  </si>
  <si>
    <t>MONTOYA TOBON OSCAR HUMBERTO</t>
  </si>
  <si>
    <t>ALVAREZ RUIZ CESAR AUGUSTO</t>
  </si>
  <si>
    <t>MURIEL GIRALDO MARIO FERNANDO</t>
  </si>
  <si>
    <t>VANEGAS HENAO NATALIA VANESSA</t>
  </si>
  <si>
    <t>RODRIGUEZ ORTIZ JUAN CARLOS</t>
  </si>
  <si>
    <t>CARDENAS VELEZ ANA CRISTINA</t>
  </si>
  <si>
    <t>SALAZAR RESTREPO ANGELA MARIA</t>
  </si>
  <si>
    <t>LAINEZ LIEVANO GLORIA CECILIA</t>
  </si>
  <si>
    <t>MOLINA CLAVIJO AURA GLADYS</t>
  </si>
  <si>
    <t>VALENCIA PEREZ CLAUDIA YANETH</t>
  </si>
  <si>
    <t>MONSALVE ROJAS ANGELA MARIA</t>
  </si>
  <si>
    <t>QUINTERO RODRIGUEZ LUISA FERNANDA</t>
  </si>
  <si>
    <t>HENRIQUEZ ARROYO ALICIA</t>
  </si>
  <si>
    <t>GALLEGO VASQUEZ JULIETH PAULINA</t>
  </si>
  <si>
    <t>ARANGO JARAMILLO HECTOR FERNANDO</t>
  </si>
  <si>
    <t>MORA ATEHORTUA TOMAS CIPRIANO</t>
  </si>
  <si>
    <t>ACOSTA ORTIZ SAMUEL JAIME</t>
  </si>
  <si>
    <t>ZULUAGA MANRIQUE JUAN VICENTE</t>
  </si>
  <si>
    <t>GOMEZ GIRALDO JORGE IVAN</t>
  </si>
  <si>
    <t>TUBERQUIA HENAO GUILLERMO LEON</t>
  </si>
  <si>
    <t>CALLE GONZALEZ DIEGO ALEXANDER</t>
  </si>
  <si>
    <t>ZULUAGA GOMEZ JAIRO ALBERTO</t>
  </si>
  <si>
    <t>FIGUEROA ECHEVERRY JHAMILTON</t>
  </si>
  <si>
    <t>POSSE LOPEZ FRANFERNEY</t>
  </si>
  <si>
    <t>ESCUDERO CARMONA DIEGO LEON</t>
  </si>
  <si>
    <t>RAMIREZ GONZALEZ JUAN DIEGO</t>
  </si>
  <si>
    <t>BERMUDEZ  YEPES RICHARD JAMES</t>
  </si>
  <si>
    <t>OCHOA JARAMILLO CARLOS ALBERTO</t>
  </si>
  <si>
    <t>ARROYAVE CARDONA JUAN MANUEL</t>
  </si>
  <si>
    <t>QUIROZ JUAN PABLO</t>
  </si>
  <si>
    <t>HERNANDEZ LOPERA EDGAR EUDIN</t>
  </si>
  <si>
    <t>BERMUDEZ PEREZ EDUARDO ANTONIO</t>
  </si>
  <si>
    <t>BLANDON GRANDA DANIEL FERNANDO</t>
  </si>
  <si>
    <t>MANRIQUE PANIAGUA ALONSO ERNESTO</t>
  </si>
  <si>
    <t>PEREZ ARCILA JORGE HUMBERTO</t>
  </si>
  <si>
    <t>GOMEZ RESTREPO ROBINSON DE JESUS</t>
  </si>
  <si>
    <t>COLOMBIA</t>
  </si>
  <si>
    <t>ANTIOQUIA</t>
  </si>
  <si>
    <t>MEDELLIN</t>
  </si>
  <si>
    <t>VENEZUELA</t>
  </si>
  <si>
    <t>TACHIRA</t>
  </si>
  <si>
    <t>SAN CRISTOBAL TACHIRA</t>
  </si>
  <si>
    <t>PRADO</t>
  </si>
  <si>
    <t>CESAR</t>
  </si>
  <si>
    <t>VALLEDUPAR</t>
  </si>
  <si>
    <t>BELLO</t>
  </si>
  <si>
    <t>AMALFI</t>
  </si>
  <si>
    <t>CALDAS</t>
  </si>
  <si>
    <t>LIBORINA</t>
  </si>
  <si>
    <t>RIONEGRO</t>
  </si>
  <si>
    <t>BOLIVAR</t>
  </si>
  <si>
    <t>CARTAGENA</t>
  </si>
  <si>
    <t>LA CEJA</t>
  </si>
  <si>
    <t>SANTA BARBARA</t>
  </si>
  <si>
    <t>RIOSUCIO</t>
  </si>
  <si>
    <t>VALLE DEL CAUCA</t>
  </si>
  <si>
    <t>YOLOMBO</t>
  </si>
  <si>
    <t>PALMIRA</t>
  </si>
  <si>
    <t>SONSON</t>
  </si>
  <si>
    <t>PUERTO BERRIO</t>
  </si>
  <si>
    <t>LA GUAJIRA</t>
  </si>
  <si>
    <t>MAICAO</t>
  </si>
  <si>
    <t>FREDONIA</t>
  </si>
  <si>
    <t>ENVIGADO</t>
  </si>
  <si>
    <t>COPACABANA</t>
  </si>
  <si>
    <t>EDITOR(A)</t>
  </si>
  <si>
    <t>ASISTENTE DE PRODUCCIÓN</t>
  </si>
  <si>
    <t>ASISTENTE DE PRODCUCCION</t>
  </si>
  <si>
    <t>ASISTENTE DE RECEPCION</t>
  </si>
  <si>
    <t>PERIODISTA FIN DE SEMANA</t>
  </si>
  <si>
    <t>ASISTENTE DE CÁMARA/ ESCENOGRAFÍA</t>
  </si>
  <si>
    <t>PRODUCTOR DIGITAL</t>
  </si>
  <si>
    <t>PRODUCTOR GENERAL</t>
  </si>
  <si>
    <t>PRODUCTOR DE CAMPO</t>
  </si>
  <si>
    <t>PRESENTADORA PERIODISTA</t>
  </si>
  <si>
    <t>ASISTENTE DE LUCES</t>
  </si>
  <si>
    <t>OPERADOR DE AUDIO</t>
  </si>
  <si>
    <t>ASISTENTE ADMINISTRATIVA</t>
  </si>
  <si>
    <t>VESTUARIO</t>
  </si>
  <si>
    <t>COORDINADOR DE REDACCIÓN Y EMISIÓN</t>
  </si>
  <si>
    <t>PROFESIONAL PRODUCCIÓN- ADMINISTRATIVO</t>
  </si>
  <si>
    <t>PRODUCTOR(A)</t>
  </si>
  <si>
    <t>REALIZADOR(A) - PRODUCTOR(A)</t>
  </si>
  <si>
    <t>REALIZADOR(A)</t>
  </si>
  <si>
    <t>DIRECTOR(A)</t>
  </si>
  <si>
    <t>CREATIVA GRÁFICA DIGITAL</t>
  </si>
  <si>
    <t>CONDUCTOR - ASISTENTE DE CÁMARA</t>
  </si>
  <si>
    <t>ESTRATEGA DIGITAL</t>
  </si>
  <si>
    <t>OPERADOR VTR/DIRECTOR CÁMARA</t>
  </si>
  <si>
    <t>VIDEOGRAFO</t>
  </si>
  <si>
    <t>DIRECTOR CONTENIDO DIGITAL</t>
  </si>
  <si>
    <t>MAQUILLADOR(A)</t>
  </si>
  <si>
    <t>COORDINADOR FIN DE SEMANA</t>
  </si>
  <si>
    <t>TECNOLOGO EN GESTION ADMINISTRATIVA</t>
  </si>
  <si>
    <t>TECNICO SUPERIOR UNIVERSITARIO EN QUIMICA</t>
  </si>
  <si>
    <t>BACHILLER ACADEMICO</t>
  </si>
  <si>
    <t>IMPRESIÓN SERIGRAFICA</t>
  </si>
  <si>
    <t>TECNÓLOGA EN PRODUCCIÓN DE TV</t>
  </si>
  <si>
    <t>COMUNICADOR AUDIOVISUAL</t>
  </si>
  <si>
    <t xml:space="preserve">COMUNICADOR AUDIOVISUAL </t>
  </si>
  <si>
    <t>BACHILLER</t>
  </si>
  <si>
    <t>TECNICO EN SISTEMAS</t>
  </si>
  <si>
    <t>PRODUCCIÓN DE MULTIMEDIA</t>
  </si>
  <si>
    <t>COMUNICADOR PERIODISTA</t>
  </si>
  <si>
    <t xml:space="preserve">BACHILLER </t>
  </si>
  <si>
    <t>PRODUCCION MULTIMEDIA</t>
  </si>
  <si>
    <t>BACHILLERATO</t>
  </si>
  <si>
    <t>TECNOLOGÍA DE TELECOMUNICACIONES</t>
  </si>
  <si>
    <t>TECNOLOGIA EN PRODUCCION DE TELEVISIÓN</t>
  </si>
  <si>
    <t>COMUNICACION SOCIAL</t>
  </si>
  <si>
    <t>TECNICO EN CAMAROGRAFIA</t>
  </si>
  <si>
    <t>TECNOLÓGO</t>
  </si>
  <si>
    <t>COMUNICADORA SOCIAL</t>
  </si>
  <si>
    <t>PRODUCCION DE TELEVISION</t>
  </si>
  <si>
    <t>TECNICO EN ASISTENCIA ADMINISTRATIVA</t>
  </si>
  <si>
    <t>DISEÑADOR DE VESTUARIO</t>
  </si>
  <si>
    <t>COMUNICACIÓN SOCIAL - PERIODISTA</t>
  </si>
  <si>
    <t>PROFESIONAL</t>
  </si>
  <si>
    <t>COMUNICADOR SOCIAL</t>
  </si>
  <si>
    <t>TECNOLOGO EN COSTOS</t>
  </si>
  <si>
    <t>COMUNICADORA SOCIAL -PERIODISTA</t>
  </si>
  <si>
    <t>FONOAUDIÓLOGA</t>
  </si>
  <si>
    <t>COMUNICADORA SOCIAL PERIODISTA</t>
  </si>
  <si>
    <t>TÉCNICO EN DISEÑO PUBLICITARIO</t>
  </si>
  <si>
    <t>COMUNICADORA AUDIOVISUAL</t>
  </si>
  <si>
    <t>COMUNICADORA GRÁFICA PUBLICITARIA</t>
  </si>
  <si>
    <t>DERECHO</t>
  </si>
  <si>
    <t>PUBLICISTA</t>
  </si>
  <si>
    <t>TECNOLOGO EN PRODUCCION DE TV</t>
  </si>
  <si>
    <t>TECNOLOGO EN PUBLICIDAD</t>
  </si>
  <si>
    <t>EDICIÓN DE MEDIOS AUDIOVISUALES</t>
  </si>
  <si>
    <t>TECNOLOGO EN PRODUCCIÓN DE TELEVISIÓN</t>
  </si>
  <si>
    <t xml:space="preserve">BACHILLER ACADEMICO </t>
  </si>
  <si>
    <t>COMUNICADOR SOCIAL PERIODISTA</t>
  </si>
  <si>
    <t>TECNOLOGO</t>
  </si>
  <si>
    <t>CAMARÓGRAFO</t>
  </si>
  <si>
    <t>BACHILLER ACADÉMICO</t>
  </si>
  <si>
    <t>COMUNICACIÓN AUDIOVISUAL</t>
  </si>
  <si>
    <t>TECNICO</t>
  </si>
  <si>
    <t>DIRECCIÓN DE OPERACIONES</t>
  </si>
  <si>
    <t>DIRECCIÓN DE MERCADEO Y COMERCIALIZACIÓN</t>
  </si>
  <si>
    <t>SECRETARÍA GENERAL</t>
  </si>
  <si>
    <t>STAFF DE GERENCIA</t>
  </si>
  <si>
    <t>ASISTENCIAL</t>
  </si>
  <si>
    <t>TÉCNICO</t>
  </si>
  <si>
    <t>DIRECTIVO</t>
  </si>
  <si>
    <t>TECNÓLOGO</t>
  </si>
  <si>
    <t>yagudelo@teleantioquia.com.co</t>
  </si>
  <si>
    <t>iagudelo@teleantioquia.com.co</t>
  </si>
  <si>
    <t>andresalvarez@teleantioquia.com.co</t>
  </si>
  <si>
    <t>vmalzate@teleantioquia.com.co</t>
  </si>
  <si>
    <t>lparboleda@teleantioquia.com.co</t>
  </si>
  <si>
    <t>asisproduccion@teleantioquia.com.co</t>
  </si>
  <si>
    <t>tatianabalvin@teleantioquia.com.co</t>
  </si>
  <si>
    <t>lfberrio@teleantioquia.com.co</t>
  </si>
  <si>
    <t>sebertel@teleantioquia.com.co</t>
  </si>
  <si>
    <t>jcastano@teleantioquia.com.co</t>
  </si>
  <si>
    <t>cristianchala@teleantioquia.com.co</t>
  </si>
  <si>
    <t>gjcortes@teleantioquia.com.co</t>
  </si>
  <si>
    <t>jdurango@teleantioquia.com.co</t>
  </si>
  <si>
    <t>sescobar@teleantioquia.com.co</t>
  </si>
  <si>
    <t>jfescobar@teleantioquia.com.co</t>
  </si>
  <si>
    <t>jdgallon@teleantioquia.com.co</t>
  </si>
  <si>
    <t>hidagoez@teleantioquia.com.co</t>
  </si>
  <si>
    <t>nelgomez@teleantioquia.com.co</t>
  </si>
  <si>
    <t>andresgomez@teleantioquia.com.co</t>
  </si>
  <si>
    <t>planeacion@teleantioquia.com.co</t>
  </si>
  <si>
    <t>produccion@teleantioquia.com.co</t>
  </si>
  <si>
    <t>secretariageneral@teleantioquia.com.co</t>
  </si>
  <si>
    <t>haguarin@teleantioquia.com.co</t>
  </si>
  <si>
    <t>paolahenao@teleantioquia.com.co</t>
  </si>
  <si>
    <t>jalfonso@teleantioquia.com.co</t>
  </si>
  <si>
    <t>jhernandez@teleantioquia.com.co</t>
  </si>
  <si>
    <t>ahiguita@teleantioquia.com.co</t>
  </si>
  <si>
    <t>carloshoyos@teleantioquia.com.co</t>
  </si>
  <si>
    <t>acreativo@teleantioquia.com.co</t>
  </si>
  <si>
    <t>julianjimenez@teleantioquia.com.co</t>
  </si>
  <si>
    <t>clondono@teleantioquia.com.co</t>
  </si>
  <si>
    <t>plondono@teleantioquia.com.co</t>
  </si>
  <si>
    <t>orlandomarin@teleantioquia.com.co</t>
  </si>
  <si>
    <t>omarquez@teleantioquia.com.co</t>
  </si>
  <si>
    <t>caromaya@teleantioquia.com.co</t>
  </si>
  <si>
    <t>gamejiar@teleantioquia.com.co</t>
  </si>
  <si>
    <t>psalazar@teleantioquia.com.co</t>
  </si>
  <si>
    <t>cesarmontes@teleantioquia.com.co</t>
  </si>
  <si>
    <t>mmontoya@teleantioquia.com.co</t>
  </si>
  <si>
    <t>iospinah@teleantioquia.com.co</t>
  </si>
  <si>
    <t>wpineda@teleantioquia.com.co</t>
  </si>
  <si>
    <t>jfpuerta@teleantioquia.com.co</t>
  </si>
  <si>
    <t>kspulgarin@teleantioquia.com.co</t>
  </si>
  <si>
    <t>tesoreriata@teleantioquia.com.co</t>
  </si>
  <si>
    <t>dquirozg@teleantioquia.com.co</t>
  </si>
  <si>
    <t>archivo@teleantioquia.com.co</t>
  </si>
  <si>
    <t>mfrodriguez@teleantioquia.com.co</t>
  </si>
  <si>
    <t>almacen@teleantioquia.com.co</t>
  </si>
  <si>
    <t>isalazar@teleantioquia.com.co</t>
  </si>
  <si>
    <t>dsanchez@teleantioquia.com.co</t>
  </si>
  <si>
    <t>dsandoval@teleantioquia.com.co</t>
  </si>
  <si>
    <t>hsierra@teleantioquia.com.co</t>
  </si>
  <si>
    <t>luzmsoto@teleantioquia.com.co</t>
  </si>
  <si>
    <t>relacionespublicas@teleantioquia.com.co</t>
  </si>
  <si>
    <t>diegotobon@teleantioquia.com.co</t>
  </si>
  <si>
    <t>osuribe@teleantioquia.com.co</t>
  </si>
  <si>
    <t>murrego@teleantioquia.com.co</t>
  </si>
  <si>
    <t>smvargas@teleantioquia.com.co</t>
  </si>
  <si>
    <t>hvasquez@teleantioquia.com.co</t>
  </si>
  <si>
    <t>lvelasquez@teleantioquia.com.co</t>
  </si>
  <si>
    <t>nomina@teleantioquia.com.co</t>
  </si>
  <si>
    <t>yoanavelez@teleantioquia.com.co</t>
  </si>
  <si>
    <t>carterata@teleantioquia.com.co</t>
  </si>
  <si>
    <t>luisa.yepes@teleantioquia.com.co</t>
  </si>
  <si>
    <t>anjaramillo@teleantioquia.com.co</t>
  </si>
  <si>
    <t>ymontoya@teleantioquia.com.co</t>
  </si>
  <si>
    <t>closedcaption@teleantioquia.com.co</t>
  </si>
  <si>
    <t>servproduccion@teleantioquia.com.co</t>
  </si>
  <si>
    <t>contenidos@teleantioquia.com.co</t>
  </si>
  <si>
    <t>editores@teleantioquia.com.co</t>
  </si>
  <si>
    <t>Master@teleantioquia.com.co</t>
  </si>
  <si>
    <t>videoteca@teleantioquia.com.co</t>
  </si>
  <si>
    <t>tecnicomediateca@teleantioquia.com.co</t>
  </si>
  <si>
    <t>kjosorio@teleantioquia.com.co</t>
  </si>
  <si>
    <t>edparias@teleantioquia.com.co</t>
  </si>
  <si>
    <t>lmrivera@teleantioquia.com.co</t>
  </si>
  <si>
    <t>pauta123@teleantioquia.com.co</t>
  </si>
  <si>
    <t>sonido@teleantioquia.com.co</t>
  </si>
  <si>
    <t>jlmendez@teleantioquia.com.co</t>
  </si>
  <si>
    <t>sebastianvera@teleantioquia.com.co</t>
  </si>
  <si>
    <t>cristianalzate@teleantioquia.com.co</t>
  </si>
  <si>
    <t>monicapineda@teleantioquia.com.co</t>
  </si>
  <si>
    <t>vestuario@teleantioquia.com.co</t>
  </si>
  <si>
    <t>cesaralvarez@teleantioquia.com.co</t>
  </si>
  <si>
    <t>mfmuriel@teleantioquia.com.co</t>
  </si>
  <si>
    <t>glainezl@teleantioquia.com.co</t>
  </si>
  <si>
    <t>profesmelos@teleantioquia.com.co</t>
  </si>
  <si>
    <t>jzuluaga@teleantioquia.com.co</t>
  </si>
  <si>
    <t>gtuberquia@teleantioquia.com.co</t>
  </si>
  <si>
    <t>robinsongomez2@teleantioquia.com.co</t>
  </si>
  <si>
    <t>jsanchez@teleantioquia.com.co</t>
  </si>
  <si>
    <t>Chocó</t>
  </si>
  <si>
    <t>Quibdó</t>
  </si>
  <si>
    <t xml:space="preserve">COMERCIO INTERNACIONAL </t>
  </si>
  <si>
    <t>ADMINISTRACIÓN DE EMPRESAS</t>
  </si>
  <si>
    <t>INGENIERIA EN TELECOMUNICACIONES</t>
  </si>
  <si>
    <t xml:space="preserve">TECNOLOGIA EN TELECOMUNICACIONES </t>
  </si>
  <si>
    <t xml:space="preserve">TÉCNICO </t>
  </si>
  <si>
    <t xml:space="preserve">TECNOLOGIA EN PRODUCCION </t>
  </si>
  <si>
    <t xml:space="preserve">COMUNICACIÓN AUDIOVISUAL </t>
  </si>
  <si>
    <t xml:space="preserve">COMUNICACIÓN SOCIAL </t>
  </si>
  <si>
    <t xml:space="preserve">CONTENIDOS AUDIOVISUALES </t>
  </si>
  <si>
    <t>INGENIERIA INDUSTRIAL</t>
  </si>
  <si>
    <t xml:space="preserve">COMPETENCIAS LABORALES EN TV </t>
  </si>
  <si>
    <t xml:space="preserve">INGENIERIA INFORMATICA </t>
  </si>
  <si>
    <t xml:space="preserve">ILUMINACION AUDIOVISUAL </t>
  </si>
  <si>
    <t xml:space="preserve">PRODUCCION DE TELEVISION </t>
  </si>
  <si>
    <t xml:space="preserve">TECNOLOGIA EN LOGISTICA </t>
  </si>
  <si>
    <t xml:space="preserve">TECNICA EN  PRODUCCION </t>
  </si>
  <si>
    <t xml:space="preserve">SECRETARIADO </t>
  </si>
  <si>
    <t xml:space="preserve">TECNICA EN CAMAROGRAFIA  </t>
  </si>
  <si>
    <t>COMUNICACIÓN SOCIAL</t>
  </si>
  <si>
    <t>DISEÑADOR GÁFICO</t>
  </si>
  <si>
    <t xml:space="preserve">LICENCIATURA EN EDUCACION ESPECIAL </t>
  </si>
  <si>
    <t>BACHILER</t>
  </si>
  <si>
    <t xml:space="preserve">INGENIERO ELECTRONICO </t>
  </si>
  <si>
    <t xml:space="preserve">TECNOLOGIA ELECTRONICA </t>
  </si>
  <si>
    <t xml:space="preserve">TECNICA PROFESIONAL EN PROCESOS FINANCIEROS </t>
  </si>
  <si>
    <t>CONTADURIA</t>
  </si>
  <si>
    <t xml:space="preserve">LOCUCION RADIAL </t>
  </si>
  <si>
    <t xml:space="preserve">INGENIERIA EN TELECOMUNICACIONES </t>
  </si>
  <si>
    <t xml:space="preserve">AUXILIAR CONTABLE </t>
  </si>
  <si>
    <t xml:space="preserve">TECNOLOGIA EN PRODUCCION DE TELEVISION </t>
  </si>
  <si>
    <t xml:space="preserve">PERIODISMO </t>
  </si>
  <si>
    <t xml:space="preserve">TECNICA EN SISTEMAS </t>
  </si>
  <si>
    <t xml:space="preserve">TECNICA EN VENTAS </t>
  </si>
  <si>
    <t xml:space="preserve">INGENIERIA ELECTRONICA </t>
  </si>
  <si>
    <t xml:space="preserve">TECNICA EN AGENTE DE TRANSITO </t>
  </si>
  <si>
    <t xml:space="preserve">TECNOLOGIA EN PRODUCCION DE RADIO </t>
  </si>
  <si>
    <t xml:space="preserve">TECNOLOGIA EN ADMINISTRACION DOCUMENTAL </t>
  </si>
  <si>
    <t xml:space="preserve">TECNICA EN COMUNICACIÓN </t>
  </si>
  <si>
    <t xml:space="preserve">CONTADURIA </t>
  </si>
  <si>
    <t>PSICOLOGÍA</t>
  </si>
  <si>
    <t xml:space="preserve">MARKETING DIGITAL Y EMPRENDIEMIENTO </t>
  </si>
  <si>
    <t>PUBLICIDAD</t>
  </si>
  <si>
    <t xml:space="preserve">REHABILITACION DENTAL </t>
  </si>
  <si>
    <t xml:space="preserve">OPERACIÓN CLOSED CAPTION </t>
  </si>
  <si>
    <t xml:space="preserve">ADMINISTRACION TECNOLOGICA </t>
  </si>
  <si>
    <t>INGENIERIA NE TELECOMUNICACIONES</t>
  </si>
  <si>
    <t>INGENIERÍA ELECTRÓNICA</t>
  </si>
  <si>
    <t xml:space="preserve">ILUMINACION </t>
  </si>
  <si>
    <t xml:space="preserve">COMUNICACIÓN Y MEDIOS PERIODISTICOS </t>
  </si>
  <si>
    <t xml:space="preserve">INGENIERIA DE SISTEMAS </t>
  </si>
  <si>
    <t xml:space="preserve">ACTUALIZACION SECRETARIAL </t>
  </si>
  <si>
    <t xml:space="preserve">SISTEMAS </t>
  </si>
  <si>
    <t xml:space="preserve">ADMINISTRACION DE EMPRESAS </t>
  </si>
  <si>
    <t>PRODUCCION</t>
  </si>
  <si>
    <t xml:space="preserve">ADMINISTRACION COMERCIAL </t>
  </si>
  <si>
    <t xml:space="preserve">DIPLOMADO EN TV </t>
  </si>
  <si>
    <t>TÉCNÓLOGÍA EN  GESTIÓN HUMANA</t>
  </si>
  <si>
    <t>ECONOMIA</t>
  </si>
  <si>
    <t xml:space="preserve">AUXILIAR DE FARMACIA </t>
  </si>
  <si>
    <t xml:space="preserve">INFORMATICA MUSICAL </t>
  </si>
  <si>
    <t>Amagá</t>
  </si>
  <si>
    <t>Puerto Berrio</t>
  </si>
  <si>
    <t>Municipio Nacimiento</t>
  </si>
  <si>
    <t>DIRECTORIO DE SERVIDORES</t>
  </si>
  <si>
    <t>Nombre completo</t>
  </si>
  <si>
    <t>Nivel del cargo</t>
  </si>
  <si>
    <t>PRODUCCIÓN AUDIOVISUAL</t>
  </si>
  <si>
    <t xml:space="preserve">COMUNICADOR SOCIAL </t>
  </si>
  <si>
    <t xml:space="preserve">TÉCNICO EQUIPOS MEDICOS </t>
  </si>
  <si>
    <t xml:space="preserve">TECNICO CON ENFASIS EN TRANSPORTE </t>
  </si>
  <si>
    <t xml:space="preserve">ANALISIS EN PROGRAMACION Y COMERCIO </t>
  </si>
  <si>
    <t xml:space="preserve">TÉCNICO INGENIERIA DE SONIDO </t>
  </si>
  <si>
    <t>TECNICA ADMINISTRATIVA</t>
  </si>
  <si>
    <t>COMUNICACIÓN POLÍTICA</t>
  </si>
  <si>
    <t>COMUNICACIÓN TRANSMEDIA</t>
  </si>
  <si>
    <t>GERENCIA DE MERCADEO</t>
  </si>
  <si>
    <t>HERRAMIENTAS DIGITALES DE DISEÑO</t>
  </si>
  <si>
    <t>ESTETICA</t>
  </si>
  <si>
    <t>INSTRUMENTACION INDUSTRIAL</t>
  </si>
  <si>
    <r>
      <t xml:space="preserve">Experiencia 
</t>
    </r>
    <r>
      <rPr>
        <b/>
        <sz val="8"/>
        <color theme="1"/>
        <rFont val="Calibri"/>
        <family val="2"/>
        <scheme val="minor"/>
      </rPr>
      <t>(Tiempo en la entidad)</t>
    </r>
  </si>
  <si>
    <t>PUYO MEJIA MARIA ADELAIDA</t>
  </si>
  <si>
    <t>BORJA LOPEZ YOLANDA</t>
  </si>
  <si>
    <t>ARANGUREN VASQUEZ LILIA FERNANDA</t>
  </si>
  <si>
    <t>CORREA VARGAS JUAN DAVID</t>
  </si>
  <si>
    <t>CARCAMO CAMACHO WILSON ALFONSO</t>
  </si>
  <si>
    <t>BARRAGAN GUTIERREZ MARIA ALEJANDRA</t>
  </si>
  <si>
    <t>GARCIA RODRIGUEZ LUIS ALBERTO</t>
  </si>
  <si>
    <t>PALACIO TAMAYO DANIEL</t>
  </si>
  <si>
    <t>JIMENEZ ARENAS OSCAR ANDRES</t>
  </si>
  <si>
    <t>DIRECTOR DE CONTENIDOS Y CONVERGENCIA</t>
  </si>
  <si>
    <t>COORDINADOR FINACIERO</t>
  </si>
  <si>
    <t xml:space="preserve">COMUNICADORA </t>
  </si>
  <si>
    <t>CONTADORA</t>
  </si>
  <si>
    <t>ABOGADA</t>
  </si>
  <si>
    <t>ADMINISTRADOR DE EMPRESAS</t>
  </si>
  <si>
    <t>ABOGADO</t>
  </si>
  <si>
    <t>COMUNICADORA</t>
  </si>
  <si>
    <t>mariapuyo@teleantioquia.com.co</t>
  </si>
  <si>
    <t>yborja@teleantioquia.com.co</t>
  </si>
  <si>
    <t>faranguren@teleantioquia.com.co</t>
  </si>
  <si>
    <t>jdcorrea@teleantioquia.com.co</t>
  </si>
  <si>
    <t>mbarragan@teleantioquia.com.co</t>
  </si>
  <si>
    <t xml:space="preserve">SISTEMA INFORMATIVO </t>
  </si>
  <si>
    <t>DIRECCIÓN DE PRODUCCION Y TECNOLOGÍAS</t>
  </si>
  <si>
    <t>DIRECCIÓN DE CONTENIDOS Y CONVERGENCIA</t>
  </si>
  <si>
    <t>DIRECCIÓN ADMINISTRATIVA Y FINANCIERA</t>
  </si>
  <si>
    <t>Gerencia@teleantioquia.com.co</t>
  </si>
  <si>
    <t>MUÑOZ ALVAREZ HENRY DARIO</t>
  </si>
  <si>
    <t>MEDELÍN</t>
  </si>
  <si>
    <t>ZOOTECNISTA</t>
  </si>
  <si>
    <t>DIRECTOR DE CONTRON INTERNO</t>
  </si>
  <si>
    <t>DIRECCIÓN DE CONTROL INTERNO</t>
  </si>
  <si>
    <t>henrymunoz@teleantioquia.com.co</t>
  </si>
  <si>
    <t>QUINTANA NEGRETE PILAR CECILIA</t>
  </si>
  <si>
    <t>URABA</t>
  </si>
  <si>
    <t>PROFSIONAL DE SALUD OCUPACIONAL</t>
  </si>
  <si>
    <t>PROFESIONAL DE SEGURIDAD Y SALUD EN EL TRABAJO</t>
  </si>
  <si>
    <t>pquintana@teleantioquia.com</t>
  </si>
  <si>
    <t>COORDINADOR DE TECNOLOGÍAS</t>
  </si>
  <si>
    <t>INGENIERO</t>
  </si>
  <si>
    <t>COORDINADORA DE COMPRAS Y CONTRATACIÓN</t>
  </si>
  <si>
    <t>TECNOLOGO FINANCIERO</t>
  </si>
  <si>
    <t>PROFESIONAL DE NUEVOS MEDIOS</t>
  </si>
  <si>
    <t>DIRECTOR DE ADMINISTRATIVO Y FINANCIERO</t>
  </si>
  <si>
    <t>LÍDER DE CREATIVIDAD E INNOVACIÓN</t>
  </si>
  <si>
    <t>LÍDER  DE PLANEACION</t>
  </si>
  <si>
    <t>VASCO GUERRA ALEXANDRA YADENI</t>
  </si>
  <si>
    <t>TÉCNICO EN CONTABILIDAD Y FINANZAS</t>
  </si>
  <si>
    <t>ayvasco@teleantioquia.com.co</t>
  </si>
  <si>
    <t>EDER ALFREDO MENDEZ CABRERA</t>
  </si>
  <si>
    <t>ASISTENTE DE CONTRATACIÓN</t>
  </si>
  <si>
    <t>ADMIISTRADOR PÚBLICO</t>
  </si>
  <si>
    <t>eamendez@teleantioquia.com.co</t>
  </si>
  <si>
    <t>PELAEZ HINCAPIE CATALINA</t>
  </si>
  <si>
    <t>LOCUTOR PARA RADIO Y TV</t>
  </si>
  <si>
    <t>TÉCNICA DE CLOSEP CAPTION</t>
  </si>
  <si>
    <t>MIGUEL LEONARDO VARGAS BROME</t>
  </si>
  <si>
    <t>MEDELLÍN</t>
  </si>
  <si>
    <t>TÉCNOLOGO EN MULTIMEDIA</t>
  </si>
  <si>
    <t>OSORIO CARDONA ZULLY STEPHANIE</t>
  </si>
  <si>
    <t>zscardona@teleantioquia.com.co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</si>
</sst>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\ #,##0;[Red]\-&quot;$&quot;\ #,##0"/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15" fontId="0" fillId="0" borderId="1" xfId="0" applyNumberFormat="1" applyBorder="1" applyAlignment="1">
      <alignment vertical="center"/>
    </xf>
    <xf numFmtId="15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1" xfId="1" applyBorder="1" applyAlignment="1">
      <alignment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dcorrea@teleantioquia.com.co" TargetMode="External"/><Relationship Id="rId13" Type="http://schemas.openxmlformats.org/officeDocument/2006/relationships/hyperlink" Target="mailto:eamendez@teleantioquia.com.co" TargetMode="External"/><Relationship Id="rId3" Type="http://schemas.openxmlformats.org/officeDocument/2006/relationships/hyperlink" Target="mailto:Gerencia@teleantioquia.com.co" TargetMode="External"/><Relationship Id="rId7" Type="http://schemas.openxmlformats.org/officeDocument/2006/relationships/hyperlink" Target="mailto:faranguren@teleantioquia.com.co" TargetMode="External"/><Relationship Id="rId12" Type="http://schemas.openxmlformats.org/officeDocument/2006/relationships/hyperlink" Target="mailto:ayvasco@teleantioquia.com.co" TargetMode="External"/><Relationship Id="rId2" Type="http://schemas.openxmlformats.org/officeDocument/2006/relationships/hyperlink" Target="mailto:servproduccion@teleantioquia.com.co" TargetMode="External"/><Relationship Id="rId1" Type="http://schemas.openxmlformats.org/officeDocument/2006/relationships/hyperlink" Target="mailto:nomina@teleantioquia.com.co" TargetMode="External"/><Relationship Id="rId6" Type="http://schemas.openxmlformats.org/officeDocument/2006/relationships/hyperlink" Target="mailto:yborja@teleantioquia.com.co" TargetMode="External"/><Relationship Id="rId11" Type="http://schemas.openxmlformats.org/officeDocument/2006/relationships/hyperlink" Target="mailto:pquintana@teleantioquia.com" TargetMode="External"/><Relationship Id="rId5" Type="http://schemas.openxmlformats.org/officeDocument/2006/relationships/hyperlink" Target="mailto:edparias@teleantioquia.com.co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henrymunoz@teleantioquia.com.co" TargetMode="External"/><Relationship Id="rId4" Type="http://schemas.openxmlformats.org/officeDocument/2006/relationships/hyperlink" Target="mailto:kjosorio@teleantioquia.com.co" TargetMode="External"/><Relationship Id="rId9" Type="http://schemas.openxmlformats.org/officeDocument/2006/relationships/hyperlink" Target="mailto:mbarragan@teleantioquia.com.co" TargetMode="External"/><Relationship Id="rId14" Type="http://schemas.openxmlformats.org/officeDocument/2006/relationships/hyperlink" Target="mailto:zscardona@teleantioquia.com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7"/>
  <sheetViews>
    <sheetView showGridLines="0" tabSelected="1" topLeftCell="J1" workbookViewId="0">
      <selection activeCell="R11" sqref="R11"/>
    </sheetView>
  </sheetViews>
  <sheetFormatPr baseColWidth="10" defaultRowHeight="15" x14ac:dyDescent="0.25"/>
  <cols>
    <col min="1" max="1" width="40.5703125" style="3" bestFit="1" customWidth="1"/>
    <col min="2" max="2" width="19.140625" style="3" customWidth="1"/>
    <col min="3" max="3" width="17.140625" style="6" customWidth="1"/>
    <col min="4" max="4" width="24.42578125" style="6" customWidth="1"/>
    <col min="5" max="5" width="24" style="6" customWidth="1"/>
    <col min="6" max="6" width="23.140625" style="6" hidden="1" customWidth="1"/>
    <col min="7" max="7" width="43.7109375" style="3" customWidth="1"/>
    <col min="8" max="8" width="48.5703125" style="3" bestFit="1" customWidth="1"/>
    <col min="9" max="9" width="13.5703125" hidden="1" customWidth="1"/>
    <col min="10" max="10" width="13.5703125" style="17" customWidth="1"/>
    <col min="11" max="11" width="20.42578125" style="3" customWidth="1"/>
    <col min="12" max="12" width="44.28515625" style="3" bestFit="1" customWidth="1"/>
    <col min="13" max="13" width="38.85546875" style="3" bestFit="1" customWidth="1"/>
    <col min="14" max="14" width="22.85546875" style="6" bestFit="1" customWidth="1"/>
    <col min="15" max="15" width="13.28515625" style="3" bestFit="1" customWidth="1"/>
    <col min="16" max="16384" width="11.42578125" style="3"/>
  </cols>
  <sheetData>
    <row r="1" spans="1:15" ht="23.25" x14ac:dyDescent="0.25">
      <c r="A1" s="18" t="s">
        <v>597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7"/>
    </row>
    <row r="2" spans="1:15" s="8" customFormat="1" ht="37.5" x14ac:dyDescent="0.25">
      <c r="A2" s="1" t="s">
        <v>598</v>
      </c>
      <c r="B2" s="1" t="s">
        <v>217</v>
      </c>
      <c r="C2" s="1" t="s">
        <v>217</v>
      </c>
      <c r="D2" s="1" t="s">
        <v>218</v>
      </c>
      <c r="E2" s="1" t="s">
        <v>596</v>
      </c>
      <c r="F2" s="1" t="s">
        <v>596</v>
      </c>
      <c r="G2" s="1" t="s">
        <v>219</v>
      </c>
      <c r="H2" s="1" t="s">
        <v>220</v>
      </c>
      <c r="I2" s="11" t="s">
        <v>613</v>
      </c>
      <c r="J2" s="11" t="s">
        <v>613</v>
      </c>
      <c r="K2" s="1" t="s">
        <v>599</v>
      </c>
      <c r="L2" s="1" t="s">
        <v>221</v>
      </c>
      <c r="M2" s="1" t="s">
        <v>222</v>
      </c>
      <c r="N2" s="1" t="s">
        <v>223</v>
      </c>
    </row>
    <row r="3" spans="1:15" x14ac:dyDescent="0.25">
      <c r="A3" s="2" t="s">
        <v>310</v>
      </c>
      <c r="B3" s="2" t="str">
        <f t="shared" ref="B3:B65" si="0">UPPER(C3)</f>
        <v>COLOMBIA</v>
      </c>
      <c r="C3" s="4" t="s">
        <v>330</v>
      </c>
      <c r="D3" s="5" t="s">
        <v>331</v>
      </c>
      <c r="E3" s="5" t="str">
        <f t="shared" ref="E3:E33" si="1">UPPER(F3)</f>
        <v>MEDELLIN</v>
      </c>
      <c r="F3" s="5" t="s">
        <v>332</v>
      </c>
      <c r="G3" s="2" t="s">
        <v>389</v>
      </c>
      <c r="H3" s="2" t="s">
        <v>364</v>
      </c>
      <c r="I3" s="12">
        <f>0.6</f>
        <v>0.6</v>
      </c>
      <c r="J3" s="12">
        <f t="shared" ref="J3:J12" si="2">I3+1</f>
        <v>1.6</v>
      </c>
      <c r="K3" s="9" t="s">
        <v>437</v>
      </c>
      <c r="L3" s="2" t="s">
        <v>637</v>
      </c>
      <c r="M3" s="2"/>
      <c r="N3" s="5">
        <v>3569900</v>
      </c>
    </row>
    <row r="4" spans="1:15" x14ac:dyDescent="0.25">
      <c r="A4" s="2" t="s">
        <v>1</v>
      </c>
      <c r="B4" s="2" t="str">
        <f t="shared" si="0"/>
        <v>COLOMBIA</v>
      </c>
      <c r="C4" s="4" t="s">
        <v>330</v>
      </c>
      <c r="D4" s="5" t="s">
        <v>224</v>
      </c>
      <c r="E4" s="5" t="str">
        <f t="shared" si="1"/>
        <v>MEDELLÍN</v>
      </c>
      <c r="F4" s="5" t="s">
        <v>226</v>
      </c>
      <c r="G4" s="2" t="s">
        <v>534</v>
      </c>
      <c r="H4" s="2" t="s">
        <v>2</v>
      </c>
      <c r="I4" s="12">
        <v>3.0659340659340661</v>
      </c>
      <c r="J4" s="12">
        <f t="shared" si="2"/>
        <v>4.0659340659340657</v>
      </c>
      <c r="K4" s="9" t="s">
        <v>437</v>
      </c>
      <c r="L4" s="2" t="s">
        <v>434</v>
      </c>
      <c r="M4" s="2" t="s">
        <v>441</v>
      </c>
      <c r="N4" s="5">
        <v>3569900</v>
      </c>
    </row>
    <row r="5" spans="1:15" x14ac:dyDescent="0.25">
      <c r="A5" s="2" t="s">
        <v>3</v>
      </c>
      <c r="B5" s="2" t="str">
        <f t="shared" si="0"/>
        <v>COLOMBIA</v>
      </c>
      <c r="C5" s="4" t="s">
        <v>330</v>
      </c>
      <c r="D5" s="5" t="s">
        <v>224</v>
      </c>
      <c r="E5" s="5" t="str">
        <f t="shared" si="1"/>
        <v>AMAGÁ</v>
      </c>
      <c r="F5" s="5" t="s">
        <v>594</v>
      </c>
      <c r="G5" s="2" t="s">
        <v>535</v>
      </c>
      <c r="H5" s="2" t="s">
        <v>4</v>
      </c>
      <c r="I5" s="12">
        <v>6.9587912087912089</v>
      </c>
      <c r="J5" s="12">
        <f t="shared" si="2"/>
        <v>7.9587912087912089</v>
      </c>
      <c r="K5" s="9" t="s">
        <v>411</v>
      </c>
      <c r="L5" s="2" t="s">
        <v>434</v>
      </c>
      <c r="M5" s="2" t="s">
        <v>442</v>
      </c>
      <c r="N5" s="5">
        <v>3569900</v>
      </c>
    </row>
    <row r="6" spans="1:15" x14ac:dyDescent="0.25">
      <c r="A6" s="2" t="s">
        <v>295</v>
      </c>
      <c r="B6" s="2" t="str">
        <f t="shared" si="0"/>
        <v>COLOMBIA</v>
      </c>
      <c r="C6" s="4" t="s">
        <v>330</v>
      </c>
      <c r="D6" s="5" t="s">
        <v>331</v>
      </c>
      <c r="E6" s="5" t="str">
        <f t="shared" si="1"/>
        <v>MEDELLIN</v>
      </c>
      <c r="F6" s="5" t="s">
        <v>332</v>
      </c>
      <c r="G6" s="2" t="s">
        <v>412</v>
      </c>
      <c r="H6" s="2" t="s">
        <v>20</v>
      </c>
      <c r="I6" s="12">
        <v>0.6</v>
      </c>
      <c r="J6" s="12">
        <f t="shared" si="2"/>
        <v>1.6</v>
      </c>
      <c r="K6" s="9" t="s">
        <v>411</v>
      </c>
      <c r="L6" s="2" t="s">
        <v>636</v>
      </c>
      <c r="M6" s="2" t="s">
        <v>524</v>
      </c>
      <c r="N6" s="5">
        <v>3569900</v>
      </c>
    </row>
    <row r="7" spans="1:15" x14ac:dyDescent="0.25">
      <c r="A7" s="2" t="s">
        <v>5</v>
      </c>
      <c r="B7" s="2" t="str">
        <f t="shared" si="0"/>
        <v>COLOMBIA</v>
      </c>
      <c r="C7" s="4" t="s">
        <v>330</v>
      </c>
      <c r="D7" s="5" t="s">
        <v>224</v>
      </c>
      <c r="E7" s="5" t="str">
        <f t="shared" si="1"/>
        <v>MEDELLÍN</v>
      </c>
      <c r="F7" s="5" t="s">
        <v>226</v>
      </c>
      <c r="G7" s="2" t="s">
        <v>536</v>
      </c>
      <c r="H7" s="2" t="s">
        <v>652</v>
      </c>
      <c r="I7" s="12">
        <v>6.9587912087912089</v>
      </c>
      <c r="J7" s="12">
        <f t="shared" si="2"/>
        <v>7.9587912087912089</v>
      </c>
      <c r="K7" s="9" t="s">
        <v>411</v>
      </c>
      <c r="L7" s="2" t="s">
        <v>637</v>
      </c>
      <c r="M7" s="2" t="s">
        <v>443</v>
      </c>
      <c r="N7" s="5">
        <v>3569900</v>
      </c>
    </row>
    <row r="8" spans="1:15" x14ac:dyDescent="0.25">
      <c r="A8" s="2" t="s">
        <v>6</v>
      </c>
      <c r="B8" s="2" t="str">
        <f t="shared" si="0"/>
        <v>COLOMBIA</v>
      </c>
      <c r="C8" s="4" t="s">
        <v>330</v>
      </c>
      <c r="D8" s="5" t="s">
        <v>224</v>
      </c>
      <c r="E8" s="5" t="str">
        <f t="shared" si="1"/>
        <v>MEDELLÍN</v>
      </c>
      <c r="F8" s="5" t="s">
        <v>226</v>
      </c>
      <c r="G8" s="2" t="s">
        <v>398</v>
      </c>
      <c r="H8" s="2" t="s">
        <v>7</v>
      </c>
      <c r="I8" s="12">
        <v>19.296703296703296</v>
      </c>
      <c r="J8" s="12">
        <f t="shared" si="2"/>
        <v>20.296703296703296</v>
      </c>
      <c r="K8" s="9" t="s">
        <v>438</v>
      </c>
      <c r="L8" s="2" t="s">
        <v>637</v>
      </c>
      <c r="M8" s="2"/>
      <c r="N8" s="5">
        <v>3569900</v>
      </c>
    </row>
    <row r="9" spans="1:15" x14ac:dyDescent="0.25">
      <c r="A9" s="2" t="s">
        <v>8</v>
      </c>
      <c r="B9" s="2" t="str">
        <f t="shared" si="0"/>
        <v>COLOMBIA</v>
      </c>
      <c r="C9" s="4" t="s">
        <v>330</v>
      </c>
      <c r="D9" s="5" t="s">
        <v>224</v>
      </c>
      <c r="E9" s="5" t="str">
        <f t="shared" si="1"/>
        <v>MEDELLÍN</v>
      </c>
      <c r="F9" s="5" t="s">
        <v>226</v>
      </c>
      <c r="G9" s="2" t="s">
        <v>537</v>
      </c>
      <c r="H9" s="2" t="s">
        <v>9</v>
      </c>
      <c r="I9" s="12">
        <v>10.266483516483516</v>
      </c>
      <c r="J9" s="12">
        <f t="shared" si="2"/>
        <v>11.266483516483516</v>
      </c>
      <c r="K9" s="9" t="s">
        <v>438</v>
      </c>
      <c r="L9" s="2" t="s">
        <v>637</v>
      </c>
      <c r="M9" s="2" t="s">
        <v>444</v>
      </c>
      <c r="N9" s="5">
        <v>3569900</v>
      </c>
    </row>
    <row r="10" spans="1:15" x14ac:dyDescent="0.25">
      <c r="A10" s="2" t="s">
        <v>279</v>
      </c>
      <c r="B10" s="2" t="str">
        <f t="shared" si="0"/>
        <v>COLOMBIA</v>
      </c>
      <c r="C10" s="4" t="s">
        <v>330</v>
      </c>
      <c r="D10" s="5" t="s">
        <v>331</v>
      </c>
      <c r="E10" s="5" t="str">
        <f t="shared" si="1"/>
        <v>RIONEGRO</v>
      </c>
      <c r="F10" s="5" t="s">
        <v>343</v>
      </c>
      <c r="G10" s="2" t="s">
        <v>401</v>
      </c>
      <c r="H10" s="2" t="s">
        <v>653</v>
      </c>
      <c r="I10" s="12">
        <v>0.6</v>
      </c>
      <c r="J10" s="12">
        <f t="shared" si="2"/>
        <v>1.6</v>
      </c>
      <c r="K10" s="9" t="s">
        <v>437</v>
      </c>
      <c r="L10" s="2" t="s">
        <v>637</v>
      </c>
      <c r="M10" s="2" t="s">
        <v>521</v>
      </c>
      <c r="N10" s="5">
        <v>3569900</v>
      </c>
    </row>
    <row r="11" spans="1:15" x14ac:dyDescent="0.25">
      <c r="A11" s="2" t="s">
        <v>10</v>
      </c>
      <c r="B11" s="2" t="str">
        <f t="shared" si="0"/>
        <v>COLOMBIA</v>
      </c>
      <c r="C11" s="4" t="s">
        <v>330</v>
      </c>
      <c r="D11" s="5" t="s">
        <v>224</v>
      </c>
      <c r="E11" s="5" t="str">
        <f t="shared" si="1"/>
        <v>MEDELLÍN</v>
      </c>
      <c r="F11" s="5" t="s">
        <v>226</v>
      </c>
      <c r="G11" s="2" t="s">
        <v>538</v>
      </c>
      <c r="H11" s="2" t="s">
        <v>11</v>
      </c>
      <c r="I11" s="12">
        <v>1.7335164835164836</v>
      </c>
      <c r="J11" s="12">
        <f t="shared" si="2"/>
        <v>2.7335164835164836</v>
      </c>
      <c r="K11" s="9" t="s">
        <v>438</v>
      </c>
      <c r="L11" s="2" t="s">
        <v>637</v>
      </c>
      <c r="M11" s="2"/>
      <c r="N11" s="5">
        <v>3569900</v>
      </c>
    </row>
    <row r="12" spans="1:15" x14ac:dyDescent="0.25">
      <c r="A12" s="2" t="s">
        <v>308</v>
      </c>
      <c r="B12" s="2" t="str">
        <f t="shared" si="0"/>
        <v>COLOMBIA</v>
      </c>
      <c r="C12" s="4" t="s">
        <v>330</v>
      </c>
      <c r="D12" s="5" t="s">
        <v>331</v>
      </c>
      <c r="E12" s="5" t="str">
        <f t="shared" si="1"/>
        <v>MEDELLIN</v>
      </c>
      <c r="F12" s="5" t="s">
        <v>332</v>
      </c>
      <c r="G12" s="2" t="s">
        <v>394</v>
      </c>
      <c r="H12" s="2" t="s">
        <v>380</v>
      </c>
      <c r="I12" s="12">
        <v>0.6</v>
      </c>
      <c r="J12" s="12">
        <f t="shared" si="2"/>
        <v>1.6</v>
      </c>
      <c r="K12" s="9" t="s">
        <v>437</v>
      </c>
      <c r="L12" s="2" t="s">
        <v>637</v>
      </c>
      <c r="M12" s="2"/>
      <c r="N12" s="5">
        <v>3569900</v>
      </c>
    </row>
    <row r="13" spans="1:15" x14ac:dyDescent="0.25">
      <c r="A13" s="13" t="s">
        <v>616</v>
      </c>
      <c r="B13" s="2" t="str">
        <f t="shared" si="0"/>
        <v>COLOMBIA</v>
      </c>
      <c r="C13" s="4" t="s">
        <v>330</v>
      </c>
      <c r="D13" s="5" t="s">
        <v>331</v>
      </c>
      <c r="E13" s="5" t="str">
        <f t="shared" si="1"/>
        <v>MEDELLIN</v>
      </c>
      <c r="F13" s="5" t="s">
        <v>332</v>
      </c>
      <c r="G13" s="2" t="s">
        <v>627</v>
      </c>
      <c r="H13" s="13" t="s">
        <v>14</v>
      </c>
      <c r="I13" s="14">
        <v>1</v>
      </c>
      <c r="J13" s="12">
        <v>1</v>
      </c>
      <c r="K13" s="2" t="s">
        <v>411</v>
      </c>
      <c r="L13" s="2" t="s">
        <v>435</v>
      </c>
      <c r="M13" s="2" t="s">
        <v>633</v>
      </c>
      <c r="N13" s="5">
        <v>3569900</v>
      </c>
    </row>
    <row r="14" spans="1:15" x14ac:dyDescent="0.25">
      <c r="A14" s="2" t="s">
        <v>263</v>
      </c>
      <c r="B14" s="2" t="str">
        <f t="shared" si="0"/>
        <v>VENEZUELA</v>
      </c>
      <c r="C14" s="4" t="s">
        <v>333</v>
      </c>
      <c r="D14" s="5" t="s">
        <v>334</v>
      </c>
      <c r="E14" s="5" t="str">
        <f t="shared" si="1"/>
        <v>SAN CRISTOBAL TACHIRA</v>
      </c>
      <c r="F14" s="5" t="s">
        <v>335</v>
      </c>
      <c r="G14" s="2" t="s">
        <v>388</v>
      </c>
      <c r="H14" s="2" t="s">
        <v>23</v>
      </c>
      <c r="I14" s="12">
        <v>0.6</v>
      </c>
      <c r="J14" s="12">
        <f t="shared" ref="J14:J21" si="3">I14+1</f>
        <v>1.6</v>
      </c>
      <c r="K14" s="9" t="s">
        <v>437</v>
      </c>
      <c r="L14" s="2" t="s">
        <v>637</v>
      </c>
      <c r="M14" s="2"/>
      <c r="N14" s="5">
        <v>3569900</v>
      </c>
    </row>
    <row r="15" spans="1:15" x14ac:dyDescent="0.25">
      <c r="A15" s="2" t="s">
        <v>13</v>
      </c>
      <c r="B15" s="2" t="str">
        <f t="shared" si="0"/>
        <v>COLOMBIA</v>
      </c>
      <c r="C15" s="4" t="s">
        <v>330</v>
      </c>
      <c r="D15" s="5" t="s">
        <v>224</v>
      </c>
      <c r="E15" s="5" t="str">
        <f t="shared" si="1"/>
        <v>ANDES</v>
      </c>
      <c r="F15" s="5" t="s">
        <v>256</v>
      </c>
      <c r="G15" s="2" t="s">
        <v>420</v>
      </c>
      <c r="H15" s="2" t="s">
        <v>654</v>
      </c>
      <c r="I15" s="12">
        <v>0.27197802197802196</v>
      </c>
      <c r="J15" s="12">
        <f t="shared" si="3"/>
        <v>1.2719780219780219</v>
      </c>
      <c r="K15" s="9" t="s">
        <v>411</v>
      </c>
      <c r="L15" s="2" t="s">
        <v>435</v>
      </c>
      <c r="M15" s="2" t="s">
        <v>445</v>
      </c>
      <c r="N15" s="5">
        <v>3569900</v>
      </c>
    </row>
    <row r="16" spans="1:15" x14ac:dyDescent="0.25">
      <c r="A16" s="2" t="s">
        <v>15</v>
      </c>
      <c r="B16" s="2" t="str">
        <f t="shared" si="0"/>
        <v>COLOMBIA</v>
      </c>
      <c r="C16" s="4" t="s">
        <v>330</v>
      </c>
      <c r="D16" s="5" t="s">
        <v>224</v>
      </c>
      <c r="E16" s="5" t="str">
        <f t="shared" si="1"/>
        <v>HELICONIA</v>
      </c>
      <c r="F16" s="5" t="s">
        <v>255</v>
      </c>
      <c r="G16" s="2" t="s">
        <v>398</v>
      </c>
      <c r="H16" s="2" t="s">
        <v>7</v>
      </c>
      <c r="I16" s="12">
        <v>13.640109890109891</v>
      </c>
      <c r="J16" s="12">
        <f t="shared" si="3"/>
        <v>14.640109890109891</v>
      </c>
      <c r="K16" s="9" t="s">
        <v>438</v>
      </c>
      <c r="L16" s="2" t="s">
        <v>637</v>
      </c>
      <c r="M16" s="2"/>
      <c r="N16" s="5">
        <v>3569900</v>
      </c>
    </row>
    <row r="17" spans="1:14" x14ac:dyDescent="0.25">
      <c r="A17" s="2" t="s">
        <v>16</v>
      </c>
      <c r="B17" s="2" t="str">
        <f t="shared" si="0"/>
        <v>COLOMBIA</v>
      </c>
      <c r="C17" s="4" t="s">
        <v>330</v>
      </c>
      <c r="D17" s="5" t="s">
        <v>224</v>
      </c>
      <c r="E17" s="5" t="str">
        <f t="shared" si="1"/>
        <v>BELMIRA</v>
      </c>
      <c r="F17" s="5" t="s">
        <v>249</v>
      </c>
      <c r="G17" s="2" t="s">
        <v>539</v>
      </c>
      <c r="H17" s="2" t="s">
        <v>17</v>
      </c>
      <c r="I17" s="12">
        <v>11.159340659340659</v>
      </c>
      <c r="J17" s="12">
        <f t="shared" si="3"/>
        <v>12.159340659340659</v>
      </c>
      <c r="K17" s="9" t="s">
        <v>438</v>
      </c>
      <c r="L17" s="2" t="s">
        <v>637</v>
      </c>
      <c r="M17" s="2" t="s">
        <v>446</v>
      </c>
      <c r="N17" s="5">
        <v>3569900</v>
      </c>
    </row>
    <row r="18" spans="1:14" x14ac:dyDescent="0.25">
      <c r="A18" s="2" t="s">
        <v>322</v>
      </c>
      <c r="B18" s="2" t="str">
        <f t="shared" si="0"/>
        <v>COLOMBIA</v>
      </c>
      <c r="C18" s="4" t="s">
        <v>330</v>
      </c>
      <c r="D18" s="5" t="s">
        <v>331</v>
      </c>
      <c r="E18" s="5" t="str">
        <f t="shared" si="1"/>
        <v>FREDONIA</v>
      </c>
      <c r="F18" s="5" t="s">
        <v>356</v>
      </c>
      <c r="G18" s="2" t="s">
        <v>428</v>
      </c>
      <c r="H18" s="2" t="s">
        <v>366</v>
      </c>
      <c r="I18" s="12">
        <v>0.4</v>
      </c>
      <c r="J18" s="12">
        <f t="shared" si="3"/>
        <v>1.4</v>
      </c>
      <c r="K18" s="9" t="s">
        <v>440</v>
      </c>
      <c r="L18" s="2" t="s">
        <v>637</v>
      </c>
      <c r="M18" s="2"/>
      <c r="N18" s="5">
        <v>3569900</v>
      </c>
    </row>
    <row r="19" spans="1:14" x14ac:dyDescent="0.25">
      <c r="A19" s="2" t="s">
        <v>18</v>
      </c>
      <c r="B19" s="2" t="str">
        <f t="shared" si="0"/>
        <v>COLOMBIA</v>
      </c>
      <c r="C19" s="4" t="s">
        <v>330</v>
      </c>
      <c r="D19" s="5" t="s">
        <v>224</v>
      </c>
      <c r="E19" s="5" t="str">
        <f t="shared" si="1"/>
        <v>MEDELLÍN</v>
      </c>
      <c r="F19" s="5" t="s">
        <v>226</v>
      </c>
      <c r="G19" s="2" t="s">
        <v>540</v>
      </c>
      <c r="H19" s="2" t="s">
        <v>19</v>
      </c>
      <c r="I19" s="12">
        <v>3.7554945054945055</v>
      </c>
      <c r="J19" s="12">
        <f t="shared" si="3"/>
        <v>4.7554945054945055</v>
      </c>
      <c r="K19" s="9" t="s">
        <v>438</v>
      </c>
      <c r="L19" s="2" t="s">
        <v>637</v>
      </c>
      <c r="M19" s="2"/>
      <c r="N19" s="5">
        <v>3569900</v>
      </c>
    </row>
    <row r="20" spans="1:14" x14ac:dyDescent="0.25">
      <c r="A20" s="2" t="s">
        <v>21</v>
      </c>
      <c r="B20" s="2" t="str">
        <f t="shared" si="0"/>
        <v>COLOMBIA</v>
      </c>
      <c r="C20" s="4" t="s">
        <v>330</v>
      </c>
      <c r="D20" s="5" t="s">
        <v>224</v>
      </c>
      <c r="E20" s="5" t="str">
        <f t="shared" si="1"/>
        <v>ITAGUÍ</v>
      </c>
      <c r="F20" s="5" t="s">
        <v>225</v>
      </c>
      <c r="G20" s="2" t="s">
        <v>541</v>
      </c>
      <c r="H20" s="2" t="s">
        <v>20</v>
      </c>
      <c r="I20" s="12">
        <v>3.7747252747252746</v>
      </c>
      <c r="J20" s="12">
        <f t="shared" si="3"/>
        <v>4.7747252747252746</v>
      </c>
      <c r="K20" s="9" t="s">
        <v>411</v>
      </c>
      <c r="L20" s="2" t="s">
        <v>636</v>
      </c>
      <c r="M20" s="2" t="s">
        <v>447</v>
      </c>
      <c r="N20" s="5">
        <v>3569900</v>
      </c>
    </row>
    <row r="21" spans="1:14" x14ac:dyDescent="0.25">
      <c r="A21" s="2" t="s">
        <v>22</v>
      </c>
      <c r="B21" s="2" t="str">
        <f t="shared" si="0"/>
        <v>COLOMBIA</v>
      </c>
      <c r="C21" s="4" t="s">
        <v>330</v>
      </c>
      <c r="D21" s="5" t="s">
        <v>224</v>
      </c>
      <c r="E21" s="5" t="str">
        <f t="shared" si="1"/>
        <v>MEDELLÍN</v>
      </c>
      <c r="F21" s="5" t="s">
        <v>226</v>
      </c>
      <c r="G21" s="2" t="s">
        <v>602</v>
      </c>
      <c r="H21" s="2" t="s">
        <v>23</v>
      </c>
      <c r="I21" s="12">
        <v>3.7802197802197801</v>
      </c>
      <c r="J21" s="12">
        <f t="shared" si="3"/>
        <v>4.7802197802197801</v>
      </c>
      <c r="K21" s="9" t="s">
        <v>437</v>
      </c>
      <c r="L21" s="2" t="s">
        <v>637</v>
      </c>
      <c r="M21" s="2"/>
      <c r="N21" s="5">
        <v>3569900</v>
      </c>
    </row>
    <row r="22" spans="1:14" x14ac:dyDescent="0.25">
      <c r="A22" s="13" t="s">
        <v>619</v>
      </c>
      <c r="B22" s="2" t="str">
        <f t="shared" si="0"/>
        <v>COLOMBIA</v>
      </c>
      <c r="C22" s="4" t="s">
        <v>330</v>
      </c>
      <c r="D22" s="5" t="s">
        <v>331</v>
      </c>
      <c r="E22" s="5" t="str">
        <f t="shared" si="1"/>
        <v>MEDELLIN</v>
      </c>
      <c r="F22" s="5" t="s">
        <v>332</v>
      </c>
      <c r="G22" s="2" t="s">
        <v>630</v>
      </c>
      <c r="H22" s="13" t="s">
        <v>135</v>
      </c>
      <c r="I22" s="14">
        <v>1</v>
      </c>
      <c r="J22" s="12">
        <v>1</v>
      </c>
      <c r="K22" s="2" t="s">
        <v>411</v>
      </c>
      <c r="L22" s="2" t="s">
        <v>638</v>
      </c>
      <c r="M22" s="2" t="s">
        <v>635</v>
      </c>
      <c r="N22" s="5">
        <v>3569900</v>
      </c>
    </row>
    <row r="23" spans="1:14" x14ac:dyDescent="0.25">
      <c r="A23" s="2" t="s">
        <v>24</v>
      </c>
      <c r="B23" s="2" t="str">
        <f t="shared" si="0"/>
        <v>COLOMBIA</v>
      </c>
      <c r="C23" s="4" t="s">
        <v>330</v>
      </c>
      <c r="D23" s="5" t="s">
        <v>224</v>
      </c>
      <c r="E23" s="5" t="str">
        <f t="shared" si="1"/>
        <v>MEDELLÍN</v>
      </c>
      <c r="F23" s="5" t="s">
        <v>226</v>
      </c>
      <c r="G23" s="2" t="s">
        <v>542</v>
      </c>
      <c r="H23" s="2" t="s">
        <v>25</v>
      </c>
      <c r="I23" s="12">
        <v>13.640109890109891</v>
      </c>
      <c r="J23" s="12">
        <f t="shared" ref="J23:J33" si="4">I23+1</f>
        <v>14.640109890109891</v>
      </c>
      <c r="K23" s="9" t="s">
        <v>438</v>
      </c>
      <c r="L23" s="2" t="s">
        <v>637</v>
      </c>
      <c r="M23" s="2"/>
      <c r="N23" s="5">
        <v>3569900</v>
      </c>
    </row>
    <row r="24" spans="1:14" x14ac:dyDescent="0.25">
      <c r="A24" s="2" t="s">
        <v>274</v>
      </c>
      <c r="B24" s="2" t="str">
        <f t="shared" si="0"/>
        <v>COLOMBIA</v>
      </c>
      <c r="C24" s="4" t="s">
        <v>330</v>
      </c>
      <c r="D24" s="5" t="s">
        <v>331</v>
      </c>
      <c r="E24" s="5" t="str">
        <f t="shared" si="1"/>
        <v>MEDELLIN</v>
      </c>
      <c r="F24" s="5" t="s">
        <v>332</v>
      </c>
      <c r="G24" s="2" t="s">
        <v>394</v>
      </c>
      <c r="H24" s="2" t="s">
        <v>362</v>
      </c>
      <c r="I24" s="12">
        <v>0.6</v>
      </c>
      <c r="J24" s="12">
        <f t="shared" si="4"/>
        <v>1.6</v>
      </c>
      <c r="K24" s="9" t="s">
        <v>437</v>
      </c>
      <c r="L24" s="2" t="s">
        <v>639</v>
      </c>
      <c r="M24" s="2"/>
      <c r="N24" s="5">
        <v>3569900</v>
      </c>
    </row>
    <row r="25" spans="1:14" x14ac:dyDescent="0.25">
      <c r="A25" s="2" t="s">
        <v>286</v>
      </c>
      <c r="B25" s="2" t="str">
        <f t="shared" si="0"/>
        <v>COLOMBIA</v>
      </c>
      <c r="C25" s="4" t="s">
        <v>330</v>
      </c>
      <c r="D25" s="5" t="s">
        <v>331</v>
      </c>
      <c r="E25" s="5" t="str">
        <f t="shared" si="1"/>
        <v>MEDELLIN</v>
      </c>
      <c r="F25" s="5" t="s">
        <v>332</v>
      </c>
      <c r="G25" s="2" t="s">
        <v>389</v>
      </c>
      <c r="H25" s="2" t="s">
        <v>370</v>
      </c>
      <c r="I25" s="12">
        <v>0.6</v>
      </c>
      <c r="J25" s="12">
        <f t="shared" si="4"/>
        <v>1.6</v>
      </c>
      <c r="K25" s="9" t="s">
        <v>438</v>
      </c>
      <c r="L25" s="2" t="s">
        <v>637</v>
      </c>
      <c r="M25" s="2"/>
      <c r="N25" s="5">
        <v>3569900</v>
      </c>
    </row>
    <row r="26" spans="1:14" x14ac:dyDescent="0.25">
      <c r="A26" s="2" t="s">
        <v>320</v>
      </c>
      <c r="B26" s="2" t="str">
        <f t="shared" si="0"/>
        <v>COLOMBIA</v>
      </c>
      <c r="C26" s="4" t="s">
        <v>330</v>
      </c>
      <c r="D26" s="5" t="s">
        <v>331</v>
      </c>
      <c r="E26" s="5" t="str">
        <f t="shared" si="1"/>
        <v>MEDELLIN</v>
      </c>
      <c r="F26" s="5" t="s">
        <v>332</v>
      </c>
      <c r="G26" s="2" t="s">
        <v>611</v>
      </c>
      <c r="H26" s="2" t="s">
        <v>384</v>
      </c>
      <c r="I26" s="12">
        <v>0.6</v>
      </c>
      <c r="J26" s="12">
        <f t="shared" si="4"/>
        <v>1.6</v>
      </c>
      <c r="K26" s="9" t="s">
        <v>411</v>
      </c>
      <c r="L26" s="2" t="s">
        <v>638</v>
      </c>
      <c r="M26" s="2"/>
      <c r="N26" s="5">
        <v>3569900</v>
      </c>
    </row>
    <row r="27" spans="1:14" x14ac:dyDescent="0.25">
      <c r="A27" s="2" t="s">
        <v>325</v>
      </c>
      <c r="B27" s="2" t="str">
        <f t="shared" si="0"/>
        <v>COLOMBIA</v>
      </c>
      <c r="C27" s="4" t="s">
        <v>330</v>
      </c>
      <c r="D27" s="5" t="s">
        <v>331</v>
      </c>
      <c r="E27" s="5" t="str">
        <f t="shared" si="1"/>
        <v>COPACABANA</v>
      </c>
      <c r="F27" s="5" t="s">
        <v>358</v>
      </c>
      <c r="G27" s="2" t="s">
        <v>601</v>
      </c>
      <c r="H27" s="2" t="s">
        <v>386</v>
      </c>
      <c r="I27" s="12">
        <v>0.6</v>
      </c>
      <c r="J27" s="12">
        <f t="shared" si="4"/>
        <v>1.6</v>
      </c>
      <c r="K27" s="9" t="s">
        <v>411</v>
      </c>
      <c r="L27" s="2" t="s">
        <v>636</v>
      </c>
      <c r="M27" s="2"/>
      <c r="N27" s="5">
        <v>3569900</v>
      </c>
    </row>
    <row r="28" spans="1:14" x14ac:dyDescent="0.25">
      <c r="A28" s="2" t="s">
        <v>282</v>
      </c>
      <c r="B28" s="2" t="str">
        <f t="shared" si="0"/>
        <v>COLOMBIA</v>
      </c>
      <c r="C28" s="4" t="s">
        <v>330</v>
      </c>
      <c r="D28" s="5" t="s">
        <v>331</v>
      </c>
      <c r="E28" s="5" t="str">
        <f t="shared" si="1"/>
        <v>LA CEJA</v>
      </c>
      <c r="F28" s="5" t="s">
        <v>346</v>
      </c>
      <c r="G28" s="2" t="s">
        <v>403</v>
      </c>
      <c r="H28" s="2" t="s">
        <v>368</v>
      </c>
      <c r="I28" s="12">
        <v>0.6</v>
      </c>
      <c r="J28" s="12">
        <f t="shared" si="4"/>
        <v>1.6</v>
      </c>
      <c r="K28" s="9" t="s">
        <v>411</v>
      </c>
      <c r="L28" s="2" t="s">
        <v>636</v>
      </c>
      <c r="M28" s="2"/>
      <c r="N28" s="5">
        <v>3569900</v>
      </c>
    </row>
    <row r="29" spans="1:14" x14ac:dyDescent="0.25">
      <c r="A29" s="2" t="s">
        <v>288</v>
      </c>
      <c r="B29" s="2" t="str">
        <f t="shared" si="0"/>
        <v>COLOMBIA</v>
      </c>
      <c r="C29" s="4" t="s">
        <v>330</v>
      </c>
      <c r="D29" s="5" t="s">
        <v>331</v>
      </c>
      <c r="E29" s="5" t="str">
        <f t="shared" si="1"/>
        <v>MEDELLIN</v>
      </c>
      <c r="F29" s="5" t="s">
        <v>332</v>
      </c>
      <c r="G29" s="2" t="s">
        <v>407</v>
      </c>
      <c r="H29" s="2" t="s">
        <v>359</v>
      </c>
      <c r="I29" s="12">
        <v>0.4</v>
      </c>
      <c r="J29" s="12">
        <f t="shared" si="4"/>
        <v>1.4</v>
      </c>
      <c r="K29" s="9" t="s">
        <v>438</v>
      </c>
      <c r="L29" s="2" t="s">
        <v>637</v>
      </c>
      <c r="M29" s="2"/>
      <c r="N29" s="5">
        <v>3569900</v>
      </c>
    </row>
    <row r="30" spans="1:14" x14ac:dyDescent="0.25">
      <c r="A30" s="2" t="s">
        <v>26</v>
      </c>
      <c r="B30" s="2" t="str">
        <f t="shared" si="0"/>
        <v>COLOMBIA</v>
      </c>
      <c r="C30" s="4" t="s">
        <v>330</v>
      </c>
      <c r="D30" s="5" t="s">
        <v>224</v>
      </c>
      <c r="E30" s="5" t="str">
        <f t="shared" si="1"/>
        <v>BELLO</v>
      </c>
      <c r="F30" s="5" t="s">
        <v>237</v>
      </c>
      <c r="G30" s="2" t="s">
        <v>541</v>
      </c>
      <c r="H30" s="2" t="s">
        <v>658</v>
      </c>
      <c r="I30" s="12">
        <v>0.69505494505494503</v>
      </c>
      <c r="J30" s="12">
        <f t="shared" si="4"/>
        <v>1.695054945054945</v>
      </c>
      <c r="K30" s="9" t="s">
        <v>439</v>
      </c>
      <c r="L30" s="2" t="s">
        <v>436</v>
      </c>
      <c r="M30" s="2" t="s">
        <v>448</v>
      </c>
      <c r="N30" s="5">
        <v>3569900</v>
      </c>
    </row>
    <row r="31" spans="1:14" x14ac:dyDescent="0.25">
      <c r="A31" s="2" t="s">
        <v>27</v>
      </c>
      <c r="B31" s="2" t="str">
        <f t="shared" si="0"/>
        <v>COLOMBIA</v>
      </c>
      <c r="C31" s="4" t="s">
        <v>330</v>
      </c>
      <c r="D31" s="5" t="s">
        <v>240</v>
      </c>
      <c r="E31" s="5" t="str">
        <f t="shared" si="1"/>
        <v>SINCELEJO</v>
      </c>
      <c r="F31" s="5" t="s">
        <v>241</v>
      </c>
      <c r="G31" s="2" t="s">
        <v>543</v>
      </c>
      <c r="H31" s="2" t="s">
        <v>28</v>
      </c>
      <c r="I31" s="12">
        <v>6.9587912087912089</v>
      </c>
      <c r="J31" s="12">
        <f t="shared" si="4"/>
        <v>7.9587912087912089</v>
      </c>
      <c r="K31" s="9" t="s">
        <v>411</v>
      </c>
      <c r="L31" s="2" t="s">
        <v>434</v>
      </c>
      <c r="M31" s="2" t="s">
        <v>449</v>
      </c>
      <c r="N31" s="5">
        <v>3569900</v>
      </c>
    </row>
    <row r="32" spans="1:14" x14ac:dyDescent="0.25">
      <c r="A32" s="2" t="s">
        <v>326</v>
      </c>
      <c r="B32" s="2" t="str">
        <f t="shared" si="0"/>
        <v>COLOMBIA</v>
      </c>
      <c r="C32" s="4" t="s">
        <v>330</v>
      </c>
      <c r="D32" s="5" t="s">
        <v>331</v>
      </c>
      <c r="E32" s="5" t="str">
        <f t="shared" si="1"/>
        <v>MEDELLIN</v>
      </c>
      <c r="F32" s="5" t="s">
        <v>332</v>
      </c>
      <c r="G32" s="2" t="s">
        <v>430</v>
      </c>
      <c r="H32" s="2" t="s">
        <v>370</v>
      </c>
      <c r="I32" s="12">
        <v>0.6</v>
      </c>
      <c r="J32" s="12">
        <f t="shared" si="4"/>
        <v>1.6</v>
      </c>
      <c r="K32" s="9" t="s">
        <v>438</v>
      </c>
      <c r="L32" s="2" t="s">
        <v>637</v>
      </c>
      <c r="M32" s="2"/>
      <c r="N32" s="5">
        <v>3569900</v>
      </c>
    </row>
    <row r="33" spans="1:14" x14ac:dyDescent="0.25">
      <c r="A33" s="2" t="s">
        <v>293</v>
      </c>
      <c r="B33" s="2" t="str">
        <f t="shared" si="0"/>
        <v>COLOMBIA</v>
      </c>
      <c r="C33" s="4" t="s">
        <v>330</v>
      </c>
      <c r="D33" s="5" t="s">
        <v>331</v>
      </c>
      <c r="E33" s="5" t="str">
        <f t="shared" si="1"/>
        <v>CALDAS</v>
      </c>
      <c r="F33" s="5" t="s">
        <v>341</v>
      </c>
      <c r="G33" s="2" t="s">
        <v>410</v>
      </c>
      <c r="H33" s="2" t="s">
        <v>373</v>
      </c>
      <c r="I33" s="12">
        <v>0.6</v>
      </c>
      <c r="J33" s="12">
        <f t="shared" si="4"/>
        <v>1.6</v>
      </c>
      <c r="K33" s="9" t="s">
        <v>411</v>
      </c>
      <c r="L33" s="2" t="s">
        <v>636</v>
      </c>
      <c r="M33" s="2"/>
      <c r="N33" s="5">
        <v>3569900</v>
      </c>
    </row>
    <row r="34" spans="1:14" x14ac:dyDescent="0.25">
      <c r="A34" s="13" t="s">
        <v>615</v>
      </c>
      <c r="B34" s="2" t="str">
        <f t="shared" si="0"/>
        <v>COLOMBIA</v>
      </c>
      <c r="C34" s="4" t="s">
        <v>330</v>
      </c>
      <c r="D34" s="5" t="s">
        <v>331</v>
      </c>
      <c r="E34" s="5" t="str">
        <f t="shared" ref="E34:E65" si="5">UPPER(F34)</f>
        <v>MEDELLIN</v>
      </c>
      <c r="F34" s="5" t="s">
        <v>332</v>
      </c>
      <c r="G34" s="2" t="s">
        <v>626</v>
      </c>
      <c r="H34" s="13" t="s">
        <v>624</v>
      </c>
      <c r="I34" s="15">
        <v>1</v>
      </c>
      <c r="J34" s="12">
        <v>1</v>
      </c>
      <c r="K34" s="2" t="s">
        <v>411</v>
      </c>
      <c r="L34" s="2" t="s">
        <v>639</v>
      </c>
      <c r="M34" s="2" t="s">
        <v>632</v>
      </c>
      <c r="N34" s="5">
        <v>3569900</v>
      </c>
    </row>
    <row r="35" spans="1:14" x14ac:dyDescent="0.25">
      <c r="A35" s="2" t="s">
        <v>314</v>
      </c>
      <c r="B35" s="2" t="str">
        <f t="shared" si="0"/>
        <v>COLOMBIA</v>
      </c>
      <c r="C35" s="4" t="s">
        <v>330</v>
      </c>
      <c r="D35" s="5" t="s">
        <v>331</v>
      </c>
      <c r="E35" s="5" t="str">
        <f t="shared" si="5"/>
        <v>MEDELLIN</v>
      </c>
      <c r="F35" s="5" t="s">
        <v>332</v>
      </c>
      <c r="G35" s="2" t="s">
        <v>422</v>
      </c>
      <c r="H35" s="2" t="s">
        <v>382</v>
      </c>
      <c r="I35" s="12">
        <v>0.6</v>
      </c>
      <c r="J35" s="12">
        <f>I35+1</f>
        <v>1.6</v>
      </c>
      <c r="K35" s="9" t="s">
        <v>440</v>
      </c>
      <c r="L35" s="2" t="s">
        <v>637</v>
      </c>
      <c r="M35" s="2"/>
      <c r="N35" s="5">
        <v>3569900</v>
      </c>
    </row>
    <row r="36" spans="1:14" x14ac:dyDescent="0.25">
      <c r="A36" s="2" t="s">
        <v>29</v>
      </c>
      <c r="B36" s="2" t="str">
        <f t="shared" si="0"/>
        <v>COLOMBIA</v>
      </c>
      <c r="C36" s="4" t="s">
        <v>330</v>
      </c>
      <c r="D36" s="5" t="s">
        <v>224</v>
      </c>
      <c r="E36" s="5" t="str">
        <f t="shared" si="5"/>
        <v>EBEJICO</v>
      </c>
      <c r="F36" s="5" t="s">
        <v>239</v>
      </c>
      <c r="G36" s="2" t="s">
        <v>541</v>
      </c>
      <c r="H36" s="2" t="s">
        <v>30</v>
      </c>
      <c r="I36" s="12">
        <v>2.1538461538461537</v>
      </c>
      <c r="J36" s="12">
        <f>I36+1</f>
        <v>3.1538461538461537</v>
      </c>
      <c r="K36" s="9" t="s">
        <v>438</v>
      </c>
      <c r="L36" s="2" t="s">
        <v>637</v>
      </c>
      <c r="M36" s="2" t="s">
        <v>507</v>
      </c>
      <c r="N36" s="5">
        <v>3569900</v>
      </c>
    </row>
    <row r="37" spans="1:14" x14ac:dyDescent="0.25">
      <c r="A37" s="2" t="s">
        <v>31</v>
      </c>
      <c r="B37" s="2" t="str">
        <f t="shared" si="0"/>
        <v>COLOMBIA</v>
      </c>
      <c r="C37" s="4" t="s">
        <v>330</v>
      </c>
      <c r="D37" s="5" t="s">
        <v>224</v>
      </c>
      <c r="E37" s="5" t="str">
        <f t="shared" si="5"/>
        <v>ITAGUÍ</v>
      </c>
      <c r="F37" s="5" t="s">
        <v>225</v>
      </c>
      <c r="G37" s="2" t="s">
        <v>398</v>
      </c>
      <c r="H37" s="2" t="s">
        <v>32</v>
      </c>
      <c r="I37" s="12">
        <v>8.8489010989010985</v>
      </c>
      <c r="J37" s="12">
        <f>I37+1</f>
        <v>9.8489010989010985</v>
      </c>
      <c r="K37" s="9" t="s">
        <v>438</v>
      </c>
      <c r="L37" s="2" t="s">
        <v>637</v>
      </c>
      <c r="M37" s="2"/>
      <c r="N37" s="5">
        <v>3569900</v>
      </c>
    </row>
    <row r="38" spans="1:14" x14ac:dyDescent="0.25">
      <c r="A38" s="13" t="s">
        <v>618</v>
      </c>
      <c r="B38" s="2" t="str">
        <f t="shared" si="0"/>
        <v>COLOMBIA</v>
      </c>
      <c r="C38" s="4" t="s">
        <v>330</v>
      </c>
      <c r="D38" s="5" t="s">
        <v>331</v>
      </c>
      <c r="E38" s="5" t="str">
        <f t="shared" si="5"/>
        <v>MEDELLIN</v>
      </c>
      <c r="F38" s="5" t="s">
        <v>332</v>
      </c>
      <c r="G38" s="2" t="s">
        <v>20</v>
      </c>
      <c r="H38" s="13" t="s">
        <v>20</v>
      </c>
      <c r="I38" s="14">
        <v>1</v>
      </c>
      <c r="J38" s="12">
        <v>1</v>
      </c>
      <c r="K38" s="2" t="s">
        <v>411</v>
      </c>
      <c r="L38" s="2" t="s">
        <v>636</v>
      </c>
      <c r="M38" s="2"/>
      <c r="N38" s="5">
        <v>3569900</v>
      </c>
    </row>
    <row r="39" spans="1:14" x14ac:dyDescent="0.25">
      <c r="A39" s="2" t="s">
        <v>299</v>
      </c>
      <c r="B39" s="2" t="str">
        <f t="shared" si="0"/>
        <v>COLOMBIA</v>
      </c>
      <c r="C39" s="4" t="s">
        <v>330</v>
      </c>
      <c r="D39" s="5" t="s">
        <v>331</v>
      </c>
      <c r="E39" s="5" t="str">
        <f t="shared" si="5"/>
        <v>MEDELLIN</v>
      </c>
      <c r="F39" s="5" t="s">
        <v>332</v>
      </c>
      <c r="G39" s="2" t="s">
        <v>414</v>
      </c>
      <c r="H39" s="2" t="s">
        <v>360</v>
      </c>
      <c r="I39" s="12">
        <v>0.6</v>
      </c>
      <c r="J39" s="12">
        <f t="shared" ref="J39:J45" si="6">I39+1</f>
        <v>1.6</v>
      </c>
      <c r="K39" s="9" t="s">
        <v>437</v>
      </c>
      <c r="L39" s="2" t="s">
        <v>637</v>
      </c>
      <c r="M39" s="2"/>
      <c r="N39" s="5">
        <v>3569900</v>
      </c>
    </row>
    <row r="40" spans="1:14" x14ac:dyDescent="0.25">
      <c r="A40" s="2" t="s">
        <v>33</v>
      </c>
      <c r="B40" s="2" t="str">
        <f t="shared" si="0"/>
        <v>COLOMBIA</v>
      </c>
      <c r="C40" s="4" t="s">
        <v>330</v>
      </c>
      <c r="D40" s="5" t="s">
        <v>224</v>
      </c>
      <c r="E40" s="5" t="str">
        <f t="shared" si="5"/>
        <v>MEDELLÍN</v>
      </c>
      <c r="F40" s="5" t="s">
        <v>226</v>
      </c>
      <c r="G40" s="2" t="s">
        <v>544</v>
      </c>
      <c r="H40" s="2" t="s">
        <v>7</v>
      </c>
      <c r="I40" s="12">
        <v>3.7802197802197801</v>
      </c>
      <c r="J40" s="12">
        <f t="shared" si="6"/>
        <v>4.7802197802197801</v>
      </c>
      <c r="K40" s="9" t="s">
        <v>438</v>
      </c>
      <c r="L40" s="2" t="s">
        <v>637</v>
      </c>
      <c r="M40" s="2"/>
      <c r="N40" s="5">
        <v>3569900</v>
      </c>
    </row>
    <row r="41" spans="1:14" x14ac:dyDescent="0.25">
      <c r="A41" s="2" t="s">
        <v>266</v>
      </c>
      <c r="B41" s="2" t="str">
        <f t="shared" si="0"/>
        <v>COLOMBIA</v>
      </c>
      <c r="C41" s="4" t="s">
        <v>330</v>
      </c>
      <c r="D41" s="5" t="s">
        <v>331</v>
      </c>
      <c r="E41" s="5" t="str">
        <f t="shared" si="5"/>
        <v>MEDELLIN</v>
      </c>
      <c r="F41" s="5" t="s">
        <v>332</v>
      </c>
      <c r="G41" s="2" t="s">
        <v>390</v>
      </c>
      <c r="H41" s="2" t="s">
        <v>23</v>
      </c>
      <c r="I41" s="12">
        <v>0.6</v>
      </c>
      <c r="J41" s="12">
        <f t="shared" si="6"/>
        <v>1.6</v>
      </c>
      <c r="K41" s="9" t="s">
        <v>437</v>
      </c>
      <c r="L41" s="2" t="s">
        <v>637</v>
      </c>
      <c r="M41" s="2"/>
      <c r="N41" s="5">
        <v>3569900</v>
      </c>
    </row>
    <row r="42" spans="1:14" x14ac:dyDescent="0.25">
      <c r="A42" s="2" t="s">
        <v>34</v>
      </c>
      <c r="B42" s="2" t="str">
        <f t="shared" si="0"/>
        <v>COLOMBIA</v>
      </c>
      <c r="C42" s="4" t="s">
        <v>330</v>
      </c>
      <c r="D42" s="5" t="s">
        <v>224</v>
      </c>
      <c r="E42" s="5" t="str">
        <f t="shared" si="5"/>
        <v>BELLO</v>
      </c>
      <c r="F42" s="5" t="s">
        <v>237</v>
      </c>
      <c r="G42" s="2" t="s">
        <v>545</v>
      </c>
      <c r="H42" s="2" t="s">
        <v>35</v>
      </c>
      <c r="I42" s="12">
        <v>5.4505494505494507</v>
      </c>
      <c r="J42" s="12">
        <f t="shared" si="6"/>
        <v>6.4505494505494507</v>
      </c>
      <c r="K42" s="9" t="s">
        <v>440</v>
      </c>
      <c r="L42" s="2" t="s">
        <v>637</v>
      </c>
      <c r="M42" s="2" t="s">
        <v>450</v>
      </c>
      <c r="N42" s="5">
        <v>3569900</v>
      </c>
    </row>
    <row r="43" spans="1:14" x14ac:dyDescent="0.25">
      <c r="A43" s="2" t="s">
        <v>265</v>
      </c>
      <c r="B43" s="2" t="str">
        <f t="shared" si="0"/>
        <v>COLOMBIA</v>
      </c>
      <c r="C43" s="4" t="s">
        <v>330</v>
      </c>
      <c r="D43" s="5" t="s">
        <v>337</v>
      </c>
      <c r="E43" s="5" t="str">
        <f t="shared" si="5"/>
        <v>VALLEDUPAR</v>
      </c>
      <c r="F43" s="5" t="s">
        <v>338</v>
      </c>
      <c r="G43" s="2" t="s">
        <v>389</v>
      </c>
      <c r="H43" s="2" t="s">
        <v>359</v>
      </c>
      <c r="I43" s="12">
        <v>0.3</v>
      </c>
      <c r="J43" s="12">
        <f t="shared" si="6"/>
        <v>1.3</v>
      </c>
      <c r="K43" s="9" t="s">
        <v>438</v>
      </c>
      <c r="L43" s="2" t="s">
        <v>637</v>
      </c>
      <c r="M43" s="2"/>
      <c r="N43" s="5">
        <v>3569900</v>
      </c>
    </row>
    <row r="44" spans="1:14" x14ac:dyDescent="0.25">
      <c r="A44" s="2" t="s">
        <v>36</v>
      </c>
      <c r="B44" s="2" t="str">
        <f t="shared" si="0"/>
        <v>COLOMBIA</v>
      </c>
      <c r="C44" s="4" t="s">
        <v>330</v>
      </c>
      <c r="D44" s="5" t="s">
        <v>532</v>
      </c>
      <c r="E44" s="5" t="str">
        <f t="shared" si="5"/>
        <v>QUIBDÓ</v>
      </c>
      <c r="F44" s="5" t="s">
        <v>533</v>
      </c>
      <c r="G44" s="2" t="s">
        <v>420</v>
      </c>
      <c r="H44" s="2" t="s">
        <v>14</v>
      </c>
      <c r="I44" s="12">
        <v>0.67307692307692313</v>
      </c>
      <c r="J44" s="12">
        <f t="shared" si="6"/>
        <v>1.6730769230769231</v>
      </c>
      <c r="K44" s="9" t="s">
        <v>411</v>
      </c>
      <c r="L44" s="2" t="s">
        <v>435</v>
      </c>
      <c r="M44" s="2" t="s">
        <v>451</v>
      </c>
      <c r="N44" s="5">
        <v>3569900</v>
      </c>
    </row>
    <row r="45" spans="1:14" x14ac:dyDescent="0.25">
      <c r="A45" s="2" t="s">
        <v>268</v>
      </c>
      <c r="B45" s="2" t="str">
        <f t="shared" si="0"/>
        <v>COLOMBIA</v>
      </c>
      <c r="C45" s="4" t="s">
        <v>330</v>
      </c>
      <c r="D45" s="5" t="s">
        <v>331</v>
      </c>
      <c r="E45" s="5" t="str">
        <f t="shared" si="5"/>
        <v>MEDELLIN</v>
      </c>
      <c r="F45" s="5" t="s">
        <v>332</v>
      </c>
      <c r="G45" s="2" t="s">
        <v>392</v>
      </c>
      <c r="H45" s="2" t="s">
        <v>360</v>
      </c>
      <c r="I45" s="12">
        <v>0.3</v>
      </c>
      <c r="J45" s="12">
        <f t="shared" si="6"/>
        <v>1.3</v>
      </c>
      <c r="K45" s="9" t="s">
        <v>437</v>
      </c>
      <c r="L45" s="2" t="s">
        <v>637</v>
      </c>
      <c r="M45" s="2"/>
      <c r="N45" s="5">
        <v>3569900</v>
      </c>
    </row>
    <row r="46" spans="1:14" x14ac:dyDescent="0.25">
      <c r="A46" s="13" t="s">
        <v>617</v>
      </c>
      <c r="B46" s="2" t="str">
        <f t="shared" si="0"/>
        <v>COLOMBIA</v>
      </c>
      <c r="C46" s="4" t="s">
        <v>330</v>
      </c>
      <c r="D46" s="5" t="s">
        <v>331</v>
      </c>
      <c r="E46" s="5" t="str">
        <f t="shared" si="5"/>
        <v>MEDELLIN</v>
      </c>
      <c r="F46" s="5" t="s">
        <v>332</v>
      </c>
      <c r="G46" s="2" t="s">
        <v>628</v>
      </c>
      <c r="H46" s="13" t="s">
        <v>114</v>
      </c>
      <c r="I46" s="14">
        <v>1</v>
      </c>
      <c r="J46" s="12">
        <v>1</v>
      </c>
      <c r="K46" s="2" t="s">
        <v>440</v>
      </c>
      <c r="L46" s="2" t="s">
        <v>639</v>
      </c>
      <c r="M46" s="2" t="s">
        <v>634</v>
      </c>
      <c r="N46" s="5">
        <v>3569900</v>
      </c>
    </row>
    <row r="47" spans="1:14" x14ac:dyDescent="0.25">
      <c r="A47" s="2" t="s">
        <v>37</v>
      </c>
      <c r="B47" s="2" t="str">
        <f t="shared" si="0"/>
        <v>COLOMBIA</v>
      </c>
      <c r="C47" s="4" t="s">
        <v>330</v>
      </c>
      <c r="D47" s="5" t="s">
        <v>224</v>
      </c>
      <c r="E47" s="5" t="str">
        <f t="shared" si="5"/>
        <v>MEDELLÍN</v>
      </c>
      <c r="F47" s="5" t="s">
        <v>226</v>
      </c>
      <c r="G47" s="2" t="s">
        <v>398</v>
      </c>
      <c r="H47" s="2" t="s">
        <v>32</v>
      </c>
      <c r="I47" s="12">
        <v>5.7005494505494507</v>
      </c>
      <c r="J47" s="12">
        <f t="shared" ref="J47:J55" si="7">I47+1</f>
        <v>6.7005494505494507</v>
      </c>
      <c r="K47" s="9" t="s">
        <v>438</v>
      </c>
      <c r="L47" s="2" t="s">
        <v>637</v>
      </c>
      <c r="M47" s="2"/>
      <c r="N47" s="5">
        <v>3569900</v>
      </c>
    </row>
    <row r="48" spans="1:14" x14ac:dyDescent="0.25">
      <c r="A48" s="2" t="s">
        <v>271</v>
      </c>
      <c r="B48" s="2" t="str">
        <f t="shared" si="0"/>
        <v>COLOMBIA</v>
      </c>
      <c r="C48" s="4" t="s">
        <v>330</v>
      </c>
      <c r="D48" s="5" t="s">
        <v>331</v>
      </c>
      <c r="E48" s="5" t="str">
        <f t="shared" si="5"/>
        <v>BELLO</v>
      </c>
      <c r="F48" s="5" t="s">
        <v>339</v>
      </c>
      <c r="G48" s="2" t="s">
        <v>394</v>
      </c>
      <c r="H48" s="2" t="s">
        <v>23</v>
      </c>
      <c r="I48" s="12">
        <v>0.6</v>
      </c>
      <c r="J48" s="12">
        <f t="shared" si="7"/>
        <v>1.6</v>
      </c>
      <c r="K48" s="9" t="s">
        <v>437</v>
      </c>
      <c r="L48" s="2" t="s">
        <v>637</v>
      </c>
      <c r="M48" s="2"/>
      <c r="N48" s="5">
        <v>3569900</v>
      </c>
    </row>
    <row r="49" spans="1:14" x14ac:dyDescent="0.25">
      <c r="A49" s="2" t="s">
        <v>38</v>
      </c>
      <c r="B49" s="2" t="str">
        <f t="shared" si="0"/>
        <v>COLOMBIA</v>
      </c>
      <c r="C49" s="4" t="s">
        <v>330</v>
      </c>
      <c r="D49" s="5" t="s">
        <v>224</v>
      </c>
      <c r="E49" s="5" t="str">
        <f t="shared" si="5"/>
        <v>MEDELLÍN</v>
      </c>
      <c r="F49" s="5" t="s">
        <v>226</v>
      </c>
      <c r="G49" s="2" t="s">
        <v>546</v>
      </c>
      <c r="H49" s="2" t="s">
        <v>39</v>
      </c>
      <c r="I49" s="12">
        <v>11.159340659340659</v>
      </c>
      <c r="J49" s="12">
        <f t="shared" si="7"/>
        <v>12.159340659340659</v>
      </c>
      <c r="K49" s="9" t="s">
        <v>438</v>
      </c>
      <c r="L49" s="2" t="s">
        <v>637</v>
      </c>
      <c r="M49" s="2"/>
      <c r="N49" s="5">
        <v>3569900</v>
      </c>
    </row>
    <row r="50" spans="1:14" x14ac:dyDescent="0.25">
      <c r="A50" s="2" t="s">
        <v>40</v>
      </c>
      <c r="B50" s="2" t="str">
        <f t="shared" si="0"/>
        <v>COLOMBIA</v>
      </c>
      <c r="C50" s="4" t="s">
        <v>330</v>
      </c>
      <c r="D50" s="5" t="s">
        <v>224</v>
      </c>
      <c r="E50" s="5" t="str">
        <f t="shared" si="5"/>
        <v>MEDELLÍN</v>
      </c>
      <c r="F50" s="5" t="s">
        <v>226</v>
      </c>
      <c r="G50" s="2" t="s">
        <v>603</v>
      </c>
      <c r="H50" s="2" t="s">
        <v>41</v>
      </c>
      <c r="I50" s="12">
        <v>1.7527472527472527</v>
      </c>
      <c r="J50" s="12">
        <f t="shared" si="7"/>
        <v>2.7527472527472527</v>
      </c>
      <c r="K50" s="9" t="s">
        <v>437</v>
      </c>
      <c r="L50" s="2" t="s">
        <v>639</v>
      </c>
      <c r="M50" s="2" t="s">
        <v>452</v>
      </c>
      <c r="N50" s="5">
        <v>3569900</v>
      </c>
    </row>
    <row r="51" spans="1:14" x14ac:dyDescent="0.25">
      <c r="A51" s="2" t="s">
        <v>42</v>
      </c>
      <c r="B51" s="2" t="str">
        <f t="shared" si="0"/>
        <v>COLOMBIA</v>
      </c>
      <c r="C51" s="4" t="s">
        <v>330</v>
      </c>
      <c r="D51" s="5" t="s">
        <v>224</v>
      </c>
      <c r="E51" s="5" t="str">
        <f t="shared" si="5"/>
        <v>MEDELLÍN</v>
      </c>
      <c r="F51" s="5" t="s">
        <v>226</v>
      </c>
      <c r="G51" s="2" t="s">
        <v>547</v>
      </c>
      <c r="H51" s="2" t="s">
        <v>43</v>
      </c>
      <c r="I51" s="12">
        <v>13.640109890109891</v>
      </c>
      <c r="J51" s="12">
        <f t="shared" si="7"/>
        <v>14.640109890109891</v>
      </c>
      <c r="K51" s="9" t="s">
        <v>438</v>
      </c>
      <c r="L51" s="2" t="s">
        <v>637</v>
      </c>
      <c r="M51" s="2"/>
      <c r="N51" s="5">
        <v>3569900</v>
      </c>
    </row>
    <row r="52" spans="1:14" x14ac:dyDescent="0.25">
      <c r="A52" s="2" t="s">
        <v>272</v>
      </c>
      <c r="B52" s="2" t="str">
        <f t="shared" si="0"/>
        <v>COLOMBIA</v>
      </c>
      <c r="C52" s="4" t="s">
        <v>330</v>
      </c>
      <c r="D52" s="5" t="s">
        <v>331</v>
      </c>
      <c r="E52" s="5" t="str">
        <f t="shared" si="5"/>
        <v>AMALFI</v>
      </c>
      <c r="F52" s="5" t="s">
        <v>340</v>
      </c>
      <c r="G52" s="2" t="s">
        <v>395</v>
      </c>
      <c r="H52" s="2" t="s">
        <v>23</v>
      </c>
      <c r="I52" s="12">
        <v>0.6</v>
      </c>
      <c r="J52" s="12">
        <f t="shared" si="7"/>
        <v>1.6</v>
      </c>
      <c r="K52" s="9" t="s">
        <v>437</v>
      </c>
      <c r="L52" s="2" t="s">
        <v>637</v>
      </c>
      <c r="M52" s="2"/>
      <c r="N52" s="5">
        <v>3569900</v>
      </c>
    </row>
    <row r="53" spans="1:14" x14ac:dyDescent="0.25">
      <c r="A53" s="2" t="s">
        <v>44</v>
      </c>
      <c r="B53" s="2" t="str">
        <f t="shared" si="0"/>
        <v>COLOMBIA</v>
      </c>
      <c r="C53" s="4" t="s">
        <v>330</v>
      </c>
      <c r="D53" s="5" t="s">
        <v>224</v>
      </c>
      <c r="E53" s="5" t="str">
        <f t="shared" si="5"/>
        <v>MEDELLÍN</v>
      </c>
      <c r="F53" s="5" t="s">
        <v>226</v>
      </c>
      <c r="G53" s="2" t="s">
        <v>548</v>
      </c>
      <c r="H53" s="2" t="s">
        <v>45</v>
      </c>
      <c r="I53" s="12">
        <v>6.9587912087912089</v>
      </c>
      <c r="J53" s="12">
        <f t="shared" si="7"/>
        <v>7.9587912087912089</v>
      </c>
      <c r="K53" s="9" t="s">
        <v>437</v>
      </c>
      <c r="L53" s="2" t="s">
        <v>639</v>
      </c>
      <c r="M53" s="2" t="s">
        <v>453</v>
      </c>
      <c r="N53" s="5">
        <v>3569900</v>
      </c>
    </row>
    <row r="54" spans="1:14" x14ac:dyDescent="0.25">
      <c r="A54" s="2" t="s">
        <v>267</v>
      </c>
      <c r="B54" s="2" t="str">
        <f t="shared" si="0"/>
        <v>COLOMBIA</v>
      </c>
      <c r="C54" s="4" t="s">
        <v>330</v>
      </c>
      <c r="D54" s="5" t="s">
        <v>331</v>
      </c>
      <c r="E54" s="5" t="str">
        <f t="shared" si="5"/>
        <v>MEDELLIN</v>
      </c>
      <c r="F54" s="5" t="s">
        <v>332</v>
      </c>
      <c r="G54" s="2" t="s">
        <v>391</v>
      </c>
      <c r="H54" s="2" t="s">
        <v>23</v>
      </c>
      <c r="I54" s="12">
        <v>0.6</v>
      </c>
      <c r="J54" s="12">
        <f t="shared" si="7"/>
        <v>1.6</v>
      </c>
      <c r="K54" s="9" t="s">
        <v>437</v>
      </c>
      <c r="L54" s="2" t="s">
        <v>637</v>
      </c>
      <c r="M54" s="2"/>
      <c r="N54" s="5">
        <v>3569900</v>
      </c>
    </row>
    <row r="55" spans="1:14" x14ac:dyDescent="0.25">
      <c r="A55" s="2" t="s">
        <v>46</v>
      </c>
      <c r="B55" s="2" t="str">
        <f t="shared" si="0"/>
        <v>COLOMBIA</v>
      </c>
      <c r="C55" s="4" t="s">
        <v>330</v>
      </c>
      <c r="D55" s="5" t="s">
        <v>224</v>
      </c>
      <c r="E55" s="5" t="str">
        <f t="shared" si="5"/>
        <v>MEDELLÍN</v>
      </c>
      <c r="F55" s="5" t="s">
        <v>226</v>
      </c>
      <c r="G55" s="2" t="s">
        <v>549</v>
      </c>
      <c r="H55" s="2" t="s">
        <v>47</v>
      </c>
      <c r="I55" s="12">
        <v>13.640109890109891</v>
      </c>
      <c r="J55" s="12">
        <f t="shared" si="7"/>
        <v>14.640109890109891</v>
      </c>
      <c r="K55" s="9" t="s">
        <v>437</v>
      </c>
      <c r="L55" s="2" t="s">
        <v>637</v>
      </c>
      <c r="M55" s="2"/>
      <c r="N55" s="5">
        <v>3569900</v>
      </c>
    </row>
    <row r="56" spans="1:14" x14ac:dyDescent="0.25">
      <c r="A56" s="2" t="s">
        <v>663</v>
      </c>
      <c r="B56" s="2" t="str">
        <f t="shared" si="0"/>
        <v>COLOMBIA</v>
      </c>
      <c r="C56" s="4" t="s">
        <v>330</v>
      </c>
      <c r="D56" s="5" t="s">
        <v>331</v>
      </c>
      <c r="E56" s="5" t="str">
        <f t="shared" si="5"/>
        <v>MEDELLIN</v>
      </c>
      <c r="F56" s="5" t="s">
        <v>332</v>
      </c>
      <c r="G56" s="2" t="s">
        <v>665</v>
      </c>
      <c r="H56" s="2" t="s">
        <v>664</v>
      </c>
      <c r="I56" s="13"/>
      <c r="J56" s="14">
        <v>1</v>
      </c>
      <c r="K56" s="2" t="s">
        <v>437</v>
      </c>
      <c r="L56" s="2" t="s">
        <v>435</v>
      </c>
      <c r="M56" s="16" t="s">
        <v>666</v>
      </c>
      <c r="N56" s="5">
        <v>3569900</v>
      </c>
    </row>
    <row r="57" spans="1:14" x14ac:dyDescent="0.25">
      <c r="A57" s="2" t="s">
        <v>48</v>
      </c>
      <c r="B57" s="2" t="str">
        <f t="shared" si="0"/>
        <v>COLOMBIA</v>
      </c>
      <c r="C57" s="4" t="s">
        <v>330</v>
      </c>
      <c r="D57" s="5" t="s">
        <v>224</v>
      </c>
      <c r="E57" s="5" t="str">
        <f t="shared" si="5"/>
        <v>MEDELLÍN</v>
      </c>
      <c r="F57" s="5" t="s">
        <v>226</v>
      </c>
      <c r="G57" s="2" t="s">
        <v>550</v>
      </c>
      <c r="H57" s="2" t="s">
        <v>49</v>
      </c>
      <c r="I57" s="12">
        <v>6.9587912087912089</v>
      </c>
      <c r="J57" s="12">
        <f t="shared" ref="J57:J67" si="8">I57+1</f>
        <v>7.9587912087912089</v>
      </c>
      <c r="K57" s="9" t="s">
        <v>438</v>
      </c>
      <c r="L57" s="2" t="s">
        <v>434</v>
      </c>
      <c r="M57" s="2" t="s">
        <v>454</v>
      </c>
      <c r="N57" s="5">
        <v>3569900</v>
      </c>
    </row>
    <row r="58" spans="1:14" x14ac:dyDescent="0.25">
      <c r="A58" s="2" t="s">
        <v>50</v>
      </c>
      <c r="B58" s="2" t="str">
        <f t="shared" si="0"/>
        <v>COLOMBIA</v>
      </c>
      <c r="C58" s="4" t="s">
        <v>330</v>
      </c>
      <c r="D58" s="5" t="s">
        <v>224</v>
      </c>
      <c r="E58" s="5" t="str">
        <f t="shared" si="5"/>
        <v>MEDELLÍN</v>
      </c>
      <c r="F58" s="5" t="s">
        <v>226</v>
      </c>
      <c r="G58" s="2" t="s">
        <v>541</v>
      </c>
      <c r="H58" s="2" t="s">
        <v>51</v>
      </c>
      <c r="I58" s="12">
        <v>4.5357142857142856</v>
      </c>
      <c r="J58" s="12">
        <f t="shared" si="8"/>
        <v>5.5357142857142856</v>
      </c>
      <c r="K58" s="9" t="s">
        <v>411</v>
      </c>
      <c r="L58" s="2" t="s">
        <v>638</v>
      </c>
      <c r="M58" s="2" t="s">
        <v>455</v>
      </c>
      <c r="N58" s="5">
        <v>3569900</v>
      </c>
    </row>
    <row r="59" spans="1:14" x14ac:dyDescent="0.25">
      <c r="A59" s="2" t="s">
        <v>318</v>
      </c>
      <c r="B59" s="2" t="str">
        <f t="shared" si="0"/>
        <v>COLOMBIA</v>
      </c>
      <c r="C59" s="4" t="s">
        <v>330</v>
      </c>
      <c r="D59" s="5" t="s">
        <v>331</v>
      </c>
      <c r="E59" s="5" t="str">
        <f t="shared" si="5"/>
        <v>MEDELLIN</v>
      </c>
      <c r="F59" s="5" t="s">
        <v>332</v>
      </c>
      <c r="G59" s="2" t="s">
        <v>426</v>
      </c>
      <c r="H59" s="2" t="s">
        <v>7</v>
      </c>
      <c r="I59" s="12">
        <v>0.6</v>
      </c>
      <c r="J59" s="12">
        <f t="shared" si="8"/>
        <v>1.6</v>
      </c>
      <c r="K59" s="9" t="s">
        <v>438</v>
      </c>
      <c r="L59" s="2" t="s">
        <v>637</v>
      </c>
      <c r="M59" s="2"/>
      <c r="N59" s="5">
        <v>3569900</v>
      </c>
    </row>
    <row r="60" spans="1:14" x14ac:dyDescent="0.25">
      <c r="A60" s="2" t="s">
        <v>52</v>
      </c>
      <c r="B60" s="2" t="str">
        <f t="shared" si="0"/>
        <v>COLOMBIA</v>
      </c>
      <c r="C60" s="4" t="s">
        <v>330</v>
      </c>
      <c r="D60" s="5" t="s">
        <v>224</v>
      </c>
      <c r="E60" s="5" t="str">
        <f t="shared" si="5"/>
        <v>MEDELLÍN</v>
      </c>
      <c r="F60" s="5" t="s">
        <v>226</v>
      </c>
      <c r="G60" s="2" t="s">
        <v>551</v>
      </c>
      <c r="H60" s="2" t="s">
        <v>7</v>
      </c>
      <c r="I60" s="12">
        <v>21.835164835164836</v>
      </c>
      <c r="J60" s="12">
        <f t="shared" si="8"/>
        <v>22.835164835164836</v>
      </c>
      <c r="K60" s="9" t="s">
        <v>438</v>
      </c>
      <c r="L60" s="2" t="s">
        <v>637</v>
      </c>
      <c r="M60" s="2"/>
      <c r="N60" s="5">
        <v>3569900</v>
      </c>
    </row>
    <row r="61" spans="1:14" x14ac:dyDescent="0.25">
      <c r="A61" s="2" t="s">
        <v>316</v>
      </c>
      <c r="B61" s="2" t="str">
        <f t="shared" si="0"/>
        <v>COLOMBIA</v>
      </c>
      <c r="C61" s="4" t="s">
        <v>330</v>
      </c>
      <c r="D61" s="5" t="s">
        <v>331</v>
      </c>
      <c r="E61" s="5" t="str">
        <f t="shared" si="5"/>
        <v>MEDELLIN</v>
      </c>
      <c r="F61" s="5" t="s">
        <v>332</v>
      </c>
      <c r="G61" s="2" t="s">
        <v>424</v>
      </c>
      <c r="H61" s="2" t="s">
        <v>359</v>
      </c>
      <c r="I61" s="12">
        <v>0.3</v>
      </c>
      <c r="J61" s="12">
        <f t="shared" si="8"/>
        <v>1.3</v>
      </c>
      <c r="K61" s="9" t="s">
        <v>438</v>
      </c>
      <c r="L61" s="2" t="s">
        <v>637</v>
      </c>
      <c r="M61" s="2"/>
      <c r="N61" s="5">
        <v>3569900</v>
      </c>
    </row>
    <row r="62" spans="1:14" x14ac:dyDescent="0.25">
      <c r="A62" s="2" t="s">
        <v>53</v>
      </c>
      <c r="B62" s="2" t="str">
        <f t="shared" si="0"/>
        <v>COLOMBIA</v>
      </c>
      <c r="C62" s="4" t="s">
        <v>330</v>
      </c>
      <c r="D62" s="5" t="s">
        <v>224</v>
      </c>
      <c r="E62" s="5" t="str">
        <f t="shared" si="5"/>
        <v>MEDELLÍN</v>
      </c>
      <c r="F62" s="5" t="s">
        <v>226</v>
      </c>
      <c r="G62" s="2" t="s">
        <v>540</v>
      </c>
      <c r="H62" s="2" t="s">
        <v>17</v>
      </c>
      <c r="I62" s="12">
        <v>3.7802197802197801</v>
      </c>
      <c r="J62" s="12">
        <f t="shared" si="8"/>
        <v>4.7802197802197801</v>
      </c>
      <c r="K62" s="9" t="s">
        <v>438</v>
      </c>
      <c r="L62" s="2" t="s">
        <v>637</v>
      </c>
      <c r="M62" s="2" t="s">
        <v>508</v>
      </c>
      <c r="N62" s="5">
        <v>3569900</v>
      </c>
    </row>
    <row r="63" spans="1:14" x14ac:dyDescent="0.25">
      <c r="A63" s="2" t="s">
        <v>54</v>
      </c>
      <c r="B63" s="2" t="str">
        <f t="shared" si="0"/>
        <v>COLOMBIA</v>
      </c>
      <c r="C63" s="4" t="s">
        <v>330</v>
      </c>
      <c r="D63" s="5" t="s">
        <v>224</v>
      </c>
      <c r="E63" s="5" t="str">
        <f t="shared" si="5"/>
        <v>MEDELLÍN</v>
      </c>
      <c r="F63" s="5" t="s">
        <v>226</v>
      </c>
      <c r="G63" s="2" t="s">
        <v>552</v>
      </c>
      <c r="H63" s="2" t="s">
        <v>55</v>
      </c>
      <c r="I63" s="12">
        <v>9.9670329670329672</v>
      </c>
      <c r="J63" s="12">
        <f t="shared" si="8"/>
        <v>10.967032967032967</v>
      </c>
      <c r="K63" s="9" t="s">
        <v>411</v>
      </c>
      <c r="L63" s="2" t="s">
        <v>637</v>
      </c>
      <c r="M63" s="2" t="s">
        <v>509</v>
      </c>
      <c r="N63" s="5">
        <v>3569900</v>
      </c>
    </row>
    <row r="64" spans="1:14" x14ac:dyDescent="0.25">
      <c r="A64" s="2" t="s">
        <v>307</v>
      </c>
      <c r="B64" s="2" t="str">
        <f t="shared" si="0"/>
        <v>COLOMBIA</v>
      </c>
      <c r="C64" s="4" t="s">
        <v>330</v>
      </c>
      <c r="D64" s="5" t="s">
        <v>349</v>
      </c>
      <c r="E64" s="5" t="str">
        <f t="shared" si="5"/>
        <v>PALMIRA</v>
      </c>
      <c r="F64" s="5" t="s">
        <v>351</v>
      </c>
      <c r="G64" s="2" t="s">
        <v>392</v>
      </c>
      <c r="H64" s="2" t="s">
        <v>378</v>
      </c>
      <c r="I64" s="12">
        <v>0.6</v>
      </c>
      <c r="J64" s="12">
        <f t="shared" si="8"/>
        <v>1.6</v>
      </c>
      <c r="K64" s="9" t="s">
        <v>411</v>
      </c>
      <c r="L64" s="2" t="s">
        <v>638</v>
      </c>
      <c r="M64" s="2"/>
      <c r="N64" s="5">
        <v>3569900</v>
      </c>
    </row>
    <row r="65" spans="1:14" x14ac:dyDescent="0.25">
      <c r="A65" s="2" t="s">
        <v>56</v>
      </c>
      <c r="B65" s="2" t="str">
        <f t="shared" si="0"/>
        <v>COLOMBIA</v>
      </c>
      <c r="C65" s="4" t="s">
        <v>330</v>
      </c>
      <c r="D65" s="5" t="s">
        <v>224</v>
      </c>
      <c r="E65" s="5" t="str">
        <f t="shared" si="5"/>
        <v>ITAGUÍ</v>
      </c>
      <c r="F65" s="5" t="s">
        <v>225</v>
      </c>
      <c r="G65" s="2" t="s">
        <v>553</v>
      </c>
      <c r="H65" s="2" t="s">
        <v>57</v>
      </c>
      <c r="I65" s="12">
        <v>5.7390109890109891</v>
      </c>
      <c r="J65" s="12">
        <f t="shared" si="8"/>
        <v>6.7390109890109891</v>
      </c>
      <c r="K65" s="9" t="s">
        <v>440</v>
      </c>
      <c r="L65" s="2" t="s">
        <v>638</v>
      </c>
      <c r="M65" s="2" t="s">
        <v>456</v>
      </c>
      <c r="N65" s="5">
        <v>3569900</v>
      </c>
    </row>
    <row r="66" spans="1:14" x14ac:dyDescent="0.25">
      <c r="A66" s="2" t="s">
        <v>289</v>
      </c>
      <c r="B66" s="2" t="str">
        <f t="shared" ref="B66:B129" si="9">UPPER(C66)</f>
        <v>COLOMBIA</v>
      </c>
      <c r="C66" s="4" t="s">
        <v>330</v>
      </c>
      <c r="D66" s="5" t="s">
        <v>331</v>
      </c>
      <c r="E66" s="5" t="str">
        <f t="shared" ref="E66:E97" si="10">UPPER(F66)</f>
        <v>MEDELLIN</v>
      </c>
      <c r="F66" s="5" t="s">
        <v>332</v>
      </c>
      <c r="G66" s="2" t="s">
        <v>404</v>
      </c>
      <c r="H66" s="2" t="s">
        <v>7</v>
      </c>
      <c r="I66" s="12">
        <v>0.6</v>
      </c>
      <c r="J66" s="12">
        <f t="shared" si="8"/>
        <v>1.6</v>
      </c>
      <c r="K66" s="9" t="s">
        <v>438</v>
      </c>
      <c r="L66" s="2" t="s">
        <v>637</v>
      </c>
      <c r="M66" s="2"/>
      <c r="N66" s="5">
        <v>3569900</v>
      </c>
    </row>
    <row r="67" spans="1:14" x14ac:dyDescent="0.25">
      <c r="A67" s="2" t="s">
        <v>58</v>
      </c>
      <c r="B67" s="2" t="str">
        <f t="shared" si="9"/>
        <v>COLOMBIA</v>
      </c>
      <c r="C67" s="4" t="s">
        <v>330</v>
      </c>
      <c r="D67" s="5" t="s">
        <v>224</v>
      </c>
      <c r="E67" s="5" t="str">
        <f t="shared" si="10"/>
        <v>MEDELLÍN</v>
      </c>
      <c r="F67" s="5" t="s">
        <v>226</v>
      </c>
      <c r="G67" s="2" t="s">
        <v>398</v>
      </c>
      <c r="H67" s="2" t="s">
        <v>23</v>
      </c>
      <c r="I67" s="12">
        <v>1.7719780219780219</v>
      </c>
      <c r="J67" s="12">
        <f t="shared" si="8"/>
        <v>2.7719780219780219</v>
      </c>
      <c r="K67" s="9" t="s">
        <v>437</v>
      </c>
      <c r="L67" s="2" t="s">
        <v>637</v>
      </c>
      <c r="M67" s="2"/>
      <c r="N67" s="5">
        <v>3569900</v>
      </c>
    </row>
    <row r="68" spans="1:14" x14ac:dyDescent="0.25">
      <c r="A68" s="13" t="s">
        <v>620</v>
      </c>
      <c r="B68" s="2" t="str">
        <f t="shared" si="9"/>
        <v>COLOMBIA</v>
      </c>
      <c r="C68" s="4" t="s">
        <v>330</v>
      </c>
      <c r="D68" s="5" t="s">
        <v>331</v>
      </c>
      <c r="E68" s="5" t="str">
        <f t="shared" si="10"/>
        <v>MEDELLIN</v>
      </c>
      <c r="F68" s="5" t="s">
        <v>332</v>
      </c>
      <c r="G68" s="2" t="s">
        <v>629</v>
      </c>
      <c r="H68" s="13" t="s">
        <v>74</v>
      </c>
      <c r="I68" s="14">
        <v>1</v>
      </c>
      <c r="J68" s="12">
        <v>1</v>
      </c>
      <c r="K68" s="2" t="s">
        <v>411</v>
      </c>
      <c r="L68" s="2" t="s">
        <v>435</v>
      </c>
      <c r="M68" s="2" t="s">
        <v>462</v>
      </c>
      <c r="N68" s="5">
        <v>3569900</v>
      </c>
    </row>
    <row r="69" spans="1:14" x14ac:dyDescent="0.25">
      <c r="A69" s="2" t="s">
        <v>275</v>
      </c>
      <c r="B69" s="2" t="str">
        <f t="shared" si="9"/>
        <v>COLOMBIA</v>
      </c>
      <c r="C69" s="4" t="s">
        <v>330</v>
      </c>
      <c r="D69" s="5" t="s">
        <v>331</v>
      </c>
      <c r="E69" s="5" t="str">
        <f t="shared" si="10"/>
        <v>CALDAS</v>
      </c>
      <c r="F69" s="5" t="s">
        <v>341</v>
      </c>
      <c r="G69" s="2" t="s">
        <v>397</v>
      </c>
      <c r="H69" s="2" t="s">
        <v>363</v>
      </c>
      <c r="I69" s="12">
        <v>0.6</v>
      </c>
      <c r="J69" s="12">
        <f t="shared" ref="J69:J96" si="11">I69+1</f>
        <v>1.6</v>
      </c>
      <c r="K69" s="9" t="s">
        <v>411</v>
      </c>
      <c r="L69" s="2" t="s">
        <v>636</v>
      </c>
      <c r="M69" s="2"/>
      <c r="N69" s="5">
        <v>3569900</v>
      </c>
    </row>
    <row r="70" spans="1:14" x14ac:dyDescent="0.25">
      <c r="A70" s="2" t="s">
        <v>59</v>
      </c>
      <c r="B70" s="2" t="str">
        <f t="shared" si="9"/>
        <v>COLOMBIA</v>
      </c>
      <c r="C70" s="4" t="s">
        <v>330</v>
      </c>
      <c r="D70" s="5" t="s">
        <v>224</v>
      </c>
      <c r="E70" s="5" t="str">
        <f t="shared" si="10"/>
        <v>MEDELLÍN</v>
      </c>
      <c r="F70" s="5" t="s">
        <v>226</v>
      </c>
      <c r="G70" s="2" t="s">
        <v>541</v>
      </c>
      <c r="H70" s="2" t="s">
        <v>60</v>
      </c>
      <c r="I70" s="12">
        <v>3.7802197802197801</v>
      </c>
      <c r="J70" s="12">
        <f t="shared" si="11"/>
        <v>4.7802197802197801</v>
      </c>
      <c r="K70" s="9" t="s">
        <v>438</v>
      </c>
      <c r="L70" s="2" t="s">
        <v>637</v>
      </c>
      <c r="M70" s="2" t="s">
        <v>510</v>
      </c>
      <c r="N70" s="5">
        <v>3569900</v>
      </c>
    </row>
    <row r="71" spans="1:14" x14ac:dyDescent="0.25">
      <c r="A71" s="2" t="s">
        <v>61</v>
      </c>
      <c r="B71" s="2" t="str">
        <f t="shared" si="9"/>
        <v>COLOMBIA</v>
      </c>
      <c r="C71" s="4" t="s">
        <v>330</v>
      </c>
      <c r="D71" s="5" t="s">
        <v>224</v>
      </c>
      <c r="E71" s="5" t="str">
        <f t="shared" si="10"/>
        <v>MEDELLÍN</v>
      </c>
      <c r="F71" s="5" t="s">
        <v>226</v>
      </c>
      <c r="G71" s="2" t="s">
        <v>547</v>
      </c>
      <c r="H71" s="2" t="s">
        <v>25</v>
      </c>
      <c r="I71" s="12">
        <v>11.68956043956044</v>
      </c>
      <c r="J71" s="12">
        <f t="shared" si="11"/>
        <v>12.68956043956044</v>
      </c>
      <c r="K71" s="9" t="s">
        <v>438</v>
      </c>
      <c r="L71" s="2" t="s">
        <v>637</v>
      </c>
      <c r="M71" s="2"/>
      <c r="N71" s="5">
        <v>3569900</v>
      </c>
    </row>
    <row r="72" spans="1:14" x14ac:dyDescent="0.25">
      <c r="A72" s="2" t="s">
        <v>62</v>
      </c>
      <c r="B72" s="2" t="str">
        <f t="shared" si="9"/>
        <v>COLOMBIA</v>
      </c>
      <c r="C72" s="4" t="s">
        <v>330</v>
      </c>
      <c r="D72" s="5" t="s">
        <v>257</v>
      </c>
      <c r="E72" s="5" t="str">
        <f t="shared" si="10"/>
        <v>BARRANQUILLA</v>
      </c>
      <c r="F72" s="5" t="s">
        <v>258</v>
      </c>
      <c r="G72" s="2" t="s">
        <v>394</v>
      </c>
      <c r="H72" s="2" t="s">
        <v>23</v>
      </c>
      <c r="I72" s="12">
        <v>3.3241758241758244</v>
      </c>
      <c r="J72" s="12">
        <f t="shared" si="11"/>
        <v>4.3241758241758248</v>
      </c>
      <c r="K72" s="9" t="s">
        <v>437</v>
      </c>
      <c r="L72" s="2" t="s">
        <v>637</v>
      </c>
      <c r="M72" s="2"/>
      <c r="N72" s="5">
        <v>3569900</v>
      </c>
    </row>
    <row r="73" spans="1:14" x14ac:dyDescent="0.25">
      <c r="A73" s="2" t="s">
        <v>63</v>
      </c>
      <c r="B73" s="2" t="str">
        <f t="shared" si="9"/>
        <v>COLOMBIA</v>
      </c>
      <c r="C73" s="4" t="s">
        <v>330</v>
      </c>
      <c r="D73" s="5" t="s">
        <v>224</v>
      </c>
      <c r="E73" s="5" t="str">
        <f t="shared" si="10"/>
        <v>MEDELLÍN</v>
      </c>
      <c r="F73" s="5" t="s">
        <v>226</v>
      </c>
      <c r="G73" s="2" t="s">
        <v>554</v>
      </c>
      <c r="H73" s="2" t="s">
        <v>64</v>
      </c>
      <c r="I73" s="12">
        <v>8.8708791208791204</v>
      </c>
      <c r="J73" s="12">
        <f t="shared" si="11"/>
        <v>9.8708791208791204</v>
      </c>
      <c r="K73" s="9" t="s">
        <v>411</v>
      </c>
      <c r="L73" s="2" t="s">
        <v>638</v>
      </c>
      <c r="M73" s="2" t="s">
        <v>457</v>
      </c>
      <c r="N73" s="5">
        <v>3569900</v>
      </c>
    </row>
    <row r="74" spans="1:14" x14ac:dyDescent="0.25">
      <c r="A74" s="2" t="s">
        <v>65</v>
      </c>
      <c r="B74" s="2" t="str">
        <f t="shared" si="9"/>
        <v>COLOMBIA</v>
      </c>
      <c r="C74" s="4" t="s">
        <v>330</v>
      </c>
      <c r="D74" s="5" t="s">
        <v>224</v>
      </c>
      <c r="E74" s="5" t="str">
        <f t="shared" si="10"/>
        <v>BELLO</v>
      </c>
      <c r="F74" s="5" t="s">
        <v>237</v>
      </c>
      <c r="G74" s="2" t="s">
        <v>550</v>
      </c>
      <c r="H74" s="2" t="s">
        <v>0</v>
      </c>
      <c r="I74" s="12">
        <v>11.112637362637363</v>
      </c>
      <c r="J74" s="12">
        <f t="shared" si="11"/>
        <v>12.112637362637363</v>
      </c>
      <c r="K74" s="9" t="s">
        <v>437</v>
      </c>
      <c r="L74" s="2" t="s">
        <v>639</v>
      </c>
      <c r="M74" s="2" t="s">
        <v>458</v>
      </c>
      <c r="N74" s="5">
        <v>3569900</v>
      </c>
    </row>
    <row r="75" spans="1:14" x14ac:dyDescent="0.25">
      <c r="A75" s="2" t="s">
        <v>66</v>
      </c>
      <c r="B75" s="2" t="str">
        <f t="shared" si="9"/>
        <v>COLOMBIA</v>
      </c>
      <c r="C75" s="4" t="s">
        <v>330</v>
      </c>
      <c r="D75" s="5" t="s">
        <v>224</v>
      </c>
      <c r="E75" s="5" t="str">
        <f t="shared" si="10"/>
        <v>MEDELLÍN</v>
      </c>
      <c r="F75" s="5" t="s">
        <v>226</v>
      </c>
      <c r="G75" s="2" t="s">
        <v>536</v>
      </c>
      <c r="H75" s="2" t="s">
        <v>67</v>
      </c>
      <c r="I75" s="12">
        <v>6.9587912087912089</v>
      </c>
      <c r="J75" s="12">
        <f t="shared" si="11"/>
        <v>7.9587912087912089</v>
      </c>
      <c r="K75" s="9" t="s">
        <v>411</v>
      </c>
      <c r="L75" s="2" t="s">
        <v>637</v>
      </c>
      <c r="M75" s="2" t="s">
        <v>459</v>
      </c>
      <c r="N75" s="5">
        <v>3569900</v>
      </c>
    </row>
    <row r="76" spans="1:14" x14ac:dyDescent="0.25">
      <c r="A76" s="2" t="s">
        <v>312</v>
      </c>
      <c r="B76" s="2" t="str">
        <f t="shared" si="9"/>
        <v>COLOMBIA</v>
      </c>
      <c r="C76" s="4" t="s">
        <v>330</v>
      </c>
      <c r="D76" s="5" t="s">
        <v>331</v>
      </c>
      <c r="E76" s="5" t="str">
        <f t="shared" si="10"/>
        <v>PUERTO BERRIO</v>
      </c>
      <c r="F76" s="5" t="s">
        <v>353</v>
      </c>
      <c r="G76" s="2" t="s">
        <v>394</v>
      </c>
      <c r="H76" s="2" t="s">
        <v>380</v>
      </c>
      <c r="I76" s="12">
        <v>0.6</v>
      </c>
      <c r="J76" s="12">
        <f t="shared" si="11"/>
        <v>1.6</v>
      </c>
      <c r="K76" s="9" t="s">
        <v>437</v>
      </c>
      <c r="L76" s="2" t="s">
        <v>637</v>
      </c>
      <c r="M76" s="2"/>
      <c r="N76" s="5">
        <v>3569900</v>
      </c>
    </row>
    <row r="77" spans="1:14" x14ac:dyDescent="0.25">
      <c r="A77" s="2" t="s">
        <v>68</v>
      </c>
      <c r="B77" s="2" t="str">
        <f t="shared" si="9"/>
        <v>COLOMBIA</v>
      </c>
      <c r="C77" s="4" t="s">
        <v>330</v>
      </c>
      <c r="D77" s="5" t="s">
        <v>224</v>
      </c>
      <c r="E77" s="5" t="str">
        <f t="shared" si="10"/>
        <v>MEDELLÍN</v>
      </c>
      <c r="F77" s="5" t="s">
        <v>226</v>
      </c>
      <c r="G77" s="2" t="s">
        <v>555</v>
      </c>
      <c r="H77" s="2" t="s">
        <v>7</v>
      </c>
      <c r="I77" s="12">
        <v>3.7802197802197801</v>
      </c>
      <c r="J77" s="12">
        <f t="shared" si="11"/>
        <v>4.7802197802197801</v>
      </c>
      <c r="K77" s="9" t="s">
        <v>438</v>
      </c>
      <c r="L77" s="2" t="s">
        <v>637</v>
      </c>
      <c r="M77" s="2"/>
      <c r="N77" s="5">
        <v>3569900</v>
      </c>
    </row>
    <row r="78" spans="1:14" x14ac:dyDescent="0.25">
      <c r="A78" s="2" t="s">
        <v>69</v>
      </c>
      <c r="B78" s="2" t="str">
        <f t="shared" si="9"/>
        <v>COLOMBIA</v>
      </c>
      <c r="C78" s="4" t="s">
        <v>330</v>
      </c>
      <c r="D78" s="5" t="s">
        <v>224</v>
      </c>
      <c r="E78" s="5" t="str">
        <f t="shared" si="10"/>
        <v>MEDELLÍN</v>
      </c>
      <c r="F78" s="5" t="s">
        <v>226</v>
      </c>
      <c r="G78" s="2" t="s">
        <v>556</v>
      </c>
      <c r="H78" s="2" t="s">
        <v>659</v>
      </c>
      <c r="I78" s="12">
        <v>0.57967032967032972</v>
      </c>
      <c r="J78" s="12">
        <f t="shared" si="11"/>
        <v>1.5796703296703298</v>
      </c>
      <c r="K78" s="9" t="s">
        <v>411</v>
      </c>
      <c r="L78" s="2" t="s">
        <v>436</v>
      </c>
      <c r="M78" s="2" t="s">
        <v>460</v>
      </c>
      <c r="N78" s="5">
        <v>3569900</v>
      </c>
    </row>
    <row r="79" spans="1:14" x14ac:dyDescent="0.25">
      <c r="A79" s="2" t="s">
        <v>70</v>
      </c>
      <c r="B79" s="2" t="str">
        <f t="shared" si="9"/>
        <v>COLOMBIA</v>
      </c>
      <c r="C79" s="4" t="s">
        <v>330</v>
      </c>
      <c r="D79" s="5" t="s">
        <v>224</v>
      </c>
      <c r="E79" s="5" t="str">
        <f t="shared" si="10"/>
        <v>MEDELLÍN</v>
      </c>
      <c r="F79" s="5" t="s">
        <v>226</v>
      </c>
      <c r="G79" s="2" t="s">
        <v>541</v>
      </c>
      <c r="H79" s="2" t="s">
        <v>71</v>
      </c>
      <c r="I79" s="12">
        <v>0.65659340659340659</v>
      </c>
      <c r="J79" s="12">
        <f t="shared" si="11"/>
        <v>1.6565934065934065</v>
      </c>
      <c r="K79" s="9" t="s">
        <v>439</v>
      </c>
      <c r="L79" s="2" t="s">
        <v>637</v>
      </c>
      <c r="M79" s="2" t="s">
        <v>461</v>
      </c>
      <c r="N79" s="5">
        <v>3569900</v>
      </c>
    </row>
    <row r="80" spans="1:14" x14ac:dyDescent="0.25">
      <c r="A80" s="2" t="s">
        <v>329</v>
      </c>
      <c r="B80" s="2" t="str">
        <f t="shared" si="9"/>
        <v>COLOMBIA</v>
      </c>
      <c r="C80" s="4" t="s">
        <v>330</v>
      </c>
      <c r="D80" s="5" t="s">
        <v>331</v>
      </c>
      <c r="E80" s="5" t="str">
        <f t="shared" si="10"/>
        <v>MEDELLIN</v>
      </c>
      <c r="F80" s="5" t="s">
        <v>332</v>
      </c>
      <c r="G80" s="2" t="s">
        <v>612</v>
      </c>
      <c r="H80" s="2" t="s">
        <v>76</v>
      </c>
      <c r="I80" s="12">
        <v>0.3</v>
      </c>
      <c r="J80" s="12">
        <f t="shared" si="11"/>
        <v>1.3</v>
      </c>
      <c r="K80" s="9" t="s">
        <v>440</v>
      </c>
      <c r="L80" s="2" t="s">
        <v>637</v>
      </c>
      <c r="M80" s="2" t="s">
        <v>530</v>
      </c>
      <c r="N80" s="5">
        <v>3569900</v>
      </c>
    </row>
    <row r="81" spans="1:14" x14ac:dyDescent="0.25">
      <c r="A81" s="2" t="s">
        <v>72</v>
      </c>
      <c r="B81" s="2" t="str">
        <f t="shared" si="9"/>
        <v>COLOMBIA</v>
      </c>
      <c r="C81" s="4" t="s">
        <v>330</v>
      </c>
      <c r="D81" s="5" t="s">
        <v>224</v>
      </c>
      <c r="E81" s="5" t="str">
        <f t="shared" si="10"/>
        <v>MEDELLÍN</v>
      </c>
      <c r="F81" s="5" t="s">
        <v>226</v>
      </c>
      <c r="G81" s="2" t="s">
        <v>398</v>
      </c>
      <c r="H81" s="2" t="s">
        <v>7</v>
      </c>
      <c r="I81" s="12">
        <v>24.582417582417584</v>
      </c>
      <c r="J81" s="12">
        <f t="shared" si="11"/>
        <v>25.582417582417584</v>
      </c>
      <c r="K81" s="9" t="s">
        <v>438</v>
      </c>
      <c r="L81" s="2" t="s">
        <v>637</v>
      </c>
      <c r="M81" s="2"/>
      <c r="N81" s="5">
        <v>3569900</v>
      </c>
    </row>
    <row r="82" spans="1:14" x14ac:dyDescent="0.25">
      <c r="A82" s="2" t="s">
        <v>73</v>
      </c>
      <c r="B82" s="2" t="str">
        <f t="shared" si="9"/>
        <v>COLOMBIA</v>
      </c>
      <c r="C82" s="4" t="s">
        <v>330</v>
      </c>
      <c r="D82" s="5" t="s">
        <v>224</v>
      </c>
      <c r="E82" s="5" t="str">
        <f t="shared" si="10"/>
        <v>MEDELLÍN</v>
      </c>
      <c r="F82" s="5" t="s">
        <v>226</v>
      </c>
      <c r="G82" s="2" t="s">
        <v>420</v>
      </c>
      <c r="H82" s="2" t="s">
        <v>74</v>
      </c>
      <c r="I82" s="12">
        <v>4.6813186813186816</v>
      </c>
      <c r="J82" s="12">
        <f t="shared" si="11"/>
        <v>5.6813186813186816</v>
      </c>
      <c r="K82" s="9" t="s">
        <v>439</v>
      </c>
      <c r="L82" s="2" t="s">
        <v>436</v>
      </c>
      <c r="M82" s="2" t="s">
        <v>462</v>
      </c>
      <c r="N82" s="5">
        <v>3569900</v>
      </c>
    </row>
    <row r="83" spans="1:14" x14ac:dyDescent="0.25">
      <c r="A83" s="2" t="s">
        <v>75</v>
      </c>
      <c r="B83" s="2" t="str">
        <f t="shared" si="9"/>
        <v>COLOMBIA</v>
      </c>
      <c r="C83" s="4" t="s">
        <v>330</v>
      </c>
      <c r="D83" s="5" t="s">
        <v>224</v>
      </c>
      <c r="E83" s="5" t="str">
        <f t="shared" si="10"/>
        <v>MEDELLÍN</v>
      </c>
      <c r="F83" s="5" t="s">
        <v>226</v>
      </c>
      <c r="G83" s="2" t="s">
        <v>557</v>
      </c>
      <c r="H83" s="2" t="s">
        <v>76</v>
      </c>
      <c r="I83" s="12">
        <v>5.7390109890109891</v>
      </c>
      <c r="J83" s="12">
        <f t="shared" si="11"/>
        <v>6.7390109890109891</v>
      </c>
      <c r="K83" s="9" t="s">
        <v>440</v>
      </c>
      <c r="L83" s="2" t="s">
        <v>637</v>
      </c>
      <c r="M83" s="2" t="s">
        <v>463</v>
      </c>
      <c r="N83" s="5">
        <v>3569900</v>
      </c>
    </row>
    <row r="84" spans="1:14" x14ac:dyDescent="0.25">
      <c r="A84" s="2" t="s">
        <v>77</v>
      </c>
      <c r="B84" s="2" t="str">
        <f t="shared" si="9"/>
        <v>COLOMBIA</v>
      </c>
      <c r="C84" s="4" t="s">
        <v>330</v>
      </c>
      <c r="D84" s="5" t="s">
        <v>224</v>
      </c>
      <c r="E84" s="5" t="str">
        <f t="shared" si="10"/>
        <v>TITIRIBÍ</v>
      </c>
      <c r="F84" s="5" t="s">
        <v>238</v>
      </c>
      <c r="G84" s="2" t="s">
        <v>398</v>
      </c>
      <c r="H84" s="2" t="s">
        <v>60</v>
      </c>
      <c r="I84" s="12">
        <v>3.7802197802197801</v>
      </c>
      <c r="J84" s="12">
        <f t="shared" si="11"/>
        <v>4.7802197802197801</v>
      </c>
      <c r="K84" s="9" t="s">
        <v>438</v>
      </c>
      <c r="L84" s="2" t="s">
        <v>637</v>
      </c>
      <c r="M84" s="2" t="s">
        <v>510</v>
      </c>
      <c r="N84" s="5">
        <v>3569900</v>
      </c>
    </row>
    <row r="85" spans="1:14" x14ac:dyDescent="0.25">
      <c r="A85" s="2" t="s">
        <v>78</v>
      </c>
      <c r="B85" s="2" t="str">
        <f t="shared" si="9"/>
        <v>COLOMBIA</v>
      </c>
      <c r="C85" s="4" t="s">
        <v>330</v>
      </c>
      <c r="D85" s="5" t="s">
        <v>224</v>
      </c>
      <c r="E85" s="5" t="str">
        <f t="shared" si="10"/>
        <v>MEDELLÍN</v>
      </c>
      <c r="F85" s="5" t="s">
        <v>226</v>
      </c>
      <c r="G85" s="2" t="s">
        <v>558</v>
      </c>
      <c r="H85" s="2" t="s">
        <v>79</v>
      </c>
      <c r="I85" s="12">
        <v>0.56593406593406592</v>
      </c>
      <c r="J85" s="12">
        <f t="shared" si="11"/>
        <v>1.5659340659340659</v>
      </c>
      <c r="K85" s="9" t="s">
        <v>437</v>
      </c>
      <c r="L85" s="2" t="s">
        <v>434</v>
      </c>
      <c r="M85" s="2" t="s">
        <v>464</v>
      </c>
      <c r="N85" s="5">
        <v>3569900</v>
      </c>
    </row>
    <row r="86" spans="1:14" x14ac:dyDescent="0.25">
      <c r="A86" s="2" t="s">
        <v>306</v>
      </c>
      <c r="B86" s="2" t="str">
        <f t="shared" si="9"/>
        <v>COLOMBIA</v>
      </c>
      <c r="C86" s="4" t="s">
        <v>330</v>
      </c>
      <c r="D86" s="5" t="s">
        <v>331</v>
      </c>
      <c r="E86" s="5" t="str">
        <f t="shared" si="10"/>
        <v>MEDELLIN</v>
      </c>
      <c r="F86" s="5" t="s">
        <v>332</v>
      </c>
      <c r="G86" s="2" t="s">
        <v>419</v>
      </c>
      <c r="H86" s="2" t="s">
        <v>379</v>
      </c>
      <c r="I86" s="12">
        <v>0.6</v>
      </c>
      <c r="J86" s="12">
        <f t="shared" si="11"/>
        <v>1.6</v>
      </c>
      <c r="K86" s="9" t="s">
        <v>411</v>
      </c>
      <c r="L86" s="2" t="s">
        <v>638</v>
      </c>
      <c r="M86" s="2"/>
      <c r="N86" s="5">
        <v>3569900</v>
      </c>
    </row>
    <row r="87" spans="1:14" x14ac:dyDescent="0.25">
      <c r="A87" s="2" t="s">
        <v>80</v>
      </c>
      <c r="B87" s="2" t="str">
        <f t="shared" si="9"/>
        <v>COLOMBIA</v>
      </c>
      <c r="C87" s="4" t="s">
        <v>330</v>
      </c>
      <c r="D87" s="5" t="s">
        <v>224</v>
      </c>
      <c r="E87" s="5" t="str">
        <f t="shared" si="10"/>
        <v>MEDELLÍN</v>
      </c>
      <c r="F87" s="5" t="s">
        <v>226</v>
      </c>
      <c r="G87" s="2" t="s">
        <v>545</v>
      </c>
      <c r="H87" s="2" t="s">
        <v>81</v>
      </c>
      <c r="I87" s="12">
        <v>23.60164835164835</v>
      </c>
      <c r="J87" s="12">
        <f t="shared" si="11"/>
        <v>24.60164835164835</v>
      </c>
      <c r="K87" s="9" t="s">
        <v>440</v>
      </c>
      <c r="L87" s="2" t="s">
        <v>637</v>
      </c>
      <c r="M87" s="2" t="s">
        <v>465</v>
      </c>
      <c r="N87" s="5">
        <v>3569900</v>
      </c>
    </row>
    <row r="88" spans="1:14" x14ac:dyDescent="0.25">
      <c r="A88" s="2" t="s">
        <v>324</v>
      </c>
      <c r="B88" s="2" t="str">
        <f t="shared" si="9"/>
        <v>COLOMBIA</v>
      </c>
      <c r="C88" s="4" t="s">
        <v>330</v>
      </c>
      <c r="D88" s="5" t="s">
        <v>331</v>
      </c>
      <c r="E88" s="5" t="str">
        <f t="shared" si="10"/>
        <v>ENVIGADO</v>
      </c>
      <c r="F88" s="5" t="s">
        <v>357</v>
      </c>
      <c r="G88" s="2" t="s">
        <v>429</v>
      </c>
      <c r="H88" s="2" t="s">
        <v>359</v>
      </c>
      <c r="I88" s="12">
        <v>0.6</v>
      </c>
      <c r="J88" s="12">
        <f t="shared" si="11"/>
        <v>1.6</v>
      </c>
      <c r="K88" s="9" t="s">
        <v>438</v>
      </c>
      <c r="L88" s="2" t="s">
        <v>637</v>
      </c>
      <c r="M88" s="2"/>
      <c r="N88" s="5">
        <v>3569900</v>
      </c>
    </row>
    <row r="89" spans="1:14" x14ac:dyDescent="0.25">
      <c r="A89" s="2" t="s">
        <v>82</v>
      </c>
      <c r="B89" s="2" t="str">
        <f t="shared" si="9"/>
        <v>COLOMBIA</v>
      </c>
      <c r="C89" s="4" t="s">
        <v>330</v>
      </c>
      <c r="D89" s="5" t="s">
        <v>224</v>
      </c>
      <c r="E89" s="5" t="str">
        <f t="shared" si="10"/>
        <v>MEDELLÍN</v>
      </c>
      <c r="F89" s="5" t="s">
        <v>226</v>
      </c>
      <c r="G89" s="2" t="s">
        <v>559</v>
      </c>
      <c r="H89" s="2" t="s">
        <v>655</v>
      </c>
      <c r="I89" s="12">
        <v>1.0659340659340659</v>
      </c>
      <c r="J89" s="12">
        <f t="shared" si="11"/>
        <v>2.0659340659340657</v>
      </c>
      <c r="K89" s="9" t="s">
        <v>438</v>
      </c>
      <c r="L89" s="2" t="s">
        <v>639</v>
      </c>
      <c r="M89" s="2" t="s">
        <v>466</v>
      </c>
      <c r="N89" s="5">
        <v>3569900</v>
      </c>
    </row>
    <row r="90" spans="1:14" x14ac:dyDescent="0.25">
      <c r="A90" s="2" t="s">
        <v>83</v>
      </c>
      <c r="B90" s="2" t="str">
        <f t="shared" si="9"/>
        <v>COLOMBIA</v>
      </c>
      <c r="C90" s="4" t="s">
        <v>330</v>
      </c>
      <c r="D90" s="5" t="s">
        <v>224</v>
      </c>
      <c r="E90" s="5" t="str">
        <f t="shared" si="10"/>
        <v>URRAO</v>
      </c>
      <c r="F90" s="5" t="s">
        <v>229</v>
      </c>
      <c r="G90" s="2" t="s">
        <v>541</v>
      </c>
      <c r="H90" s="2" t="s">
        <v>84</v>
      </c>
      <c r="I90" s="12">
        <v>1.1043956043956045</v>
      </c>
      <c r="J90" s="12">
        <f t="shared" si="11"/>
        <v>2.1043956043956045</v>
      </c>
      <c r="K90" s="9" t="s">
        <v>411</v>
      </c>
      <c r="L90" s="2" t="s">
        <v>638</v>
      </c>
      <c r="M90" s="2" t="s">
        <v>467</v>
      </c>
      <c r="N90" s="5">
        <v>3569900</v>
      </c>
    </row>
    <row r="91" spans="1:14" x14ac:dyDescent="0.25">
      <c r="A91" s="2" t="s">
        <v>85</v>
      </c>
      <c r="B91" s="2" t="str">
        <f t="shared" si="9"/>
        <v>COLOMBIA</v>
      </c>
      <c r="C91" s="4" t="s">
        <v>330</v>
      </c>
      <c r="D91" s="5" t="s">
        <v>224</v>
      </c>
      <c r="E91" s="5" t="str">
        <f t="shared" si="10"/>
        <v>MEDELLÍN</v>
      </c>
      <c r="F91" s="5" t="s">
        <v>226</v>
      </c>
      <c r="G91" s="2" t="s">
        <v>541</v>
      </c>
      <c r="H91" s="2" t="s">
        <v>179</v>
      </c>
      <c r="I91" s="12">
        <v>0.69780219780219777</v>
      </c>
      <c r="J91" s="12">
        <f t="shared" si="11"/>
        <v>1.6978021978021978</v>
      </c>
      <c r="K91" s="9" t="s">
        <v>439</v>
      </c>
      <c r="L91" s="2" t="s">
        <v>638</v>
      </c>
      <c r="M91" s="16" t="s">
        <v>640</v>
      </c>
      <c r="N91" s="5">
        <v>3569900</v>
      </c>
    </row>
    <row r="92" spans="1:14" x14ac:dyDescent="0.25">
      <c r="A92" s="2" t="s">
        <v>86</v>
      </c>
      <c r="B92" s="2" t="str">
        <f t="shared" si="9"/>
        <v>COLOMBIA</v>
      </c>
      <c r="C92" s="4" t="s">
        <v>330</v>
      </c>
      <c r="D92" s="5" t="s">
        <v>224</v>
      </c>
      <c r="E92" s="5" t="str">
        <f t="shared" si="10"/>
        <v>MEDELLÍN</v>
      </c>
      <c r="F92" s="5" t="s">
        <v>226</v>
      </c>
      <c r="G92" s="2" t="s">
        <v>541</v>
      </c>
      <c r="H92" s="2" t="s">
        <v>20</v>
      </c>
      <c r="I92" s="12">
        <v>3.6016483516483517</v>
      </c>
      <c r="J92" s="12">
        <f t="shared" si="11"/>
        <v>4.6016483516483522</v>
      </c>
      <c r="K92" s="9" t="s">
        <v>411</v>
      </c>
      <c r="L92" s="2" t="s">
        <v>636</v>
      </c>
      <c r="M92" s="2"/>
      <c r="N92" s="5">
        <v>3569900</v>
      </c>
    </row>
    <row r="93" spans="1:14" x14ac:dyDescent="0.25">
      <c r="A93" s="2" t="s">
        <v>87</v>
      </c>
      <c r="B93" s="2" t="str">
        <f t="shared" si="9"/>
        <v>COLOMBIA</v>
      </c>
      <c r="C93" s="4" t="s">
        <v>330</v>
      </c>
      <c r="D93" s="5" t="s">
        <v>224</v>
      </c>
      <c r="E93" s="5" t="str">
        <f t="shared" si="10"/>
        <v>GRANADA</v>
      </c>
      <c r="F93" s="5" t="s">
        <v>228</v>
      </c>
      <c r="G93" s="2" t="s">
        <v>547</v>
      </c>
      <c r="H93" s="2" t="s">
        <v>88</v>
      </c>
      <c r="I93" s="12">
        <v>11.804945054945055</v>
      </c>
      <c r="J93" s="12">
        <f t="shared" si="11"/>
        <v>12.804945054945055</v>
      </c>
      <c r="K93" s="9" t="s">
        <v>440</v>
      </c>
      <c r="L93" s="2" t="s">
        <v>637</v>
      </c>
      <c r="M93" s="2" t="s">
        <v>468</v>
      </c>
      <c r="N93" s="5">
        <v>3569900</v>
      </c>
    </row>
    <row r="94" spans="1:14" x14ac:dyDescent="0.25">
      <c r="A94" s="2" t="s">
        <v>89</v>
      </c>
      <c r="B94" s="2" t="str">
        <f t="shared" si="9"/>
        <v>COLOMBIA</v>
      </c>
      <c r="C94" s="4" t="s">
        <v>330</v>
      </c>
      <c r="D94" s="5" t="s">
        <v>242</v>
      </c>
      <c r="E94" s="5" t="str">
        <f t="shared" si="10"/>
        <v>CALOTO</v>
      </c>
      <c r="F94" s="5" t="s">
        <v>261</v>
      </c>
      <c r="G94" s="2" t="s">
        <v>547</v>
      </c>
      <c r="H94" s="2" t="s">
        <v>90</v>
      </c>
      <c r="I94" s="12">
        <v>11.752747252747254</v>
      </c>
      <c r="J94" s="12">
        <f t="shared" si="11"/>
        <v>12.752747252747254</v>
      </c>
      <c r="K94" s="9" t="s">
        <v>438</v>
      </c>
      <c r="L94" s="2" t="s">
        <v>637</v>
      </c>
      <c r="M94" s="2" t="s">
        <v>518</v>
      </c>
      <c r="N94" s="5">
        <v>3569900</v>
      </c>
    </row>
    <row r="95" spans="1:14" x14ac:dyDescent="0.25">
      <c r="A95" s="2" t="s">
        <v>91</v>
      </c>
      <c r="B95" s="2" t="str">
        <f t="shared" si="9"/>
        <v>COLOMBIA</v>
      </c>
      <c r="C95" s="4" t="s">
        <v>330</v>
      </c>
      <c r="D95" s="5" t="s">
        <v>224</v>
      </c>
      <c r="E95" s="5" t="str">
        <f t="shared" si="10"/>
        <v>MEDELLÍN</v>
      </c>
      <c r="F95" s="5" t="s">
        <v>226</v>
      </c>
      <c r="G95" s="2" t="s">
        <v>553</v>
      </c>
      <c r="H95" s="2" t="s">
        <v>92</v>
      </c>
      <c r="I95" s="12">
        <v>9.9670329670329672</v>
      </c>
      <c r="J95" s="12">
        <f t="shared" si="11"/>
        <v>10.967032967032967</v>
      </c>
      <c r="K95" s="9" t="s">
        <v>411</v>
      </c>
      <c r="L95" s="2" t="s">
        <v>638</v>
      </c>
      <c r="M95" s="2" t="s">
        <v>469</v>
      </c>
      <c r="N95" s="5">
        <v>3569900</v>
      </c>
    </row>
    <row r="96" spans="1:14" x14ac:dyDescent="0.25">
      <c r="A96" s="2" t="s">
        <v>93</v>
      </c>
      <c r="B96" s="2" t="str">
        <f t="shared" si="9"/>
        <v>COLOMBIA</v>
      </c>
      <c r="C96" s="4" t="s">
        <v>330</v>
      </c>
      <c r="D96" s="5" t="s">
        <v>224</v>
      </c>
      <c r="E96" s="5" t="str">
        <f t="shared" si="10"/>
        <v>MEDELLÍN</v>
      </c>
      <c r="F96" s="5" t="s">
        <v>226</v>
      </c>
      <c r="G96" s="2" t="s">
        <v>560</v>
      </c>
      <c r="H96" s="2" t="s">
        <v>25</v>
      </c>
      <c r="I96" s="12">
        <v>2.7362637362637363</v>
      </c>
      <c r="J96" s="12">
        <f t="shared" si="11"/>
        <v>3.7362637362637363</v>
      </c>
      <c r="K96" s="9" t="s">
        <v>438</v>
      </c>
      <c r="L96" s="2" t="s">
        <v>637</v>
      </c>
      <c r="M96" s="2"/>
      <c r="N96" s="5">
        <v>3569900</v>
      </c>
    </row>
    <row r="97" spans="1:14" x14ac:dyDescent="0.25">
      <c r="A97" s="13" t="s">
        <v>622</v>
      </c>
      <c r="B97" s="2" t="str">
        <f t="shared" si="9"/>
        <v>COLOMBIA</v>
      </c>
      <c r="C97" s="4" t="s">
        <v>330</v>
      </c>
      <c r="D97" s="5" t="s">
        <v>331</v>
      </c>
      <c r="E97" s="5" t="str">
        <f t="shared" si="10"/>
        <v>MEDELLIN</v>
      </c>
      <c r="F97" s="5" t="s">
        <v>332</v>
      </c>
      <c r="G97" s="2" t="s">
        <v>392</v>
      </c>
      <c r="H97" s="13" t="s">
        <v>17</v>
      </c>
      <c r="I97" s="14">
        <v>1</v>
      </c>
      <c r="J97" s="12">
        <v>1</v>
      </c>
      <c r="K97" s="2" t="s">
        <v>438</v>
      </c>
      <c r="L97" s="2" t="s">
        <v>636</v>
      </c>
      <c r="M97" s="2"/>
      <c r="N97" s="5">
        <v>3569900</v>
      </c>
    </row>
    <row r="98" spans="1:14" x14ac:dyDescent="0.25">
      <c r="A98" s="2" t="s">
        <v>94</v>
      </c>
      <c r="B98" s="2" t="str">
        <f t="shared" si="9"/>
        <v>COLOMBIA</v>
      </c>
      <c r="C98" s="4" t="s">
        <v>330</v>
      </c>
      <c r="D98" s="5" t="s">
        <v>224</v>
      </c>
      <c r="E98" s="5" t="str">
        <f t="shared" ref="E98:E122" si="12">UPPER(F98)</f>
        <v>MEDELLÍN</v>
      </c>
      <c r="F98" s="5" t="s">
        <v>226</v>
      </c>
      <c r="G98" s="2" t="s">
        <v>561</v>
      </c>
      <c r="H98" s="2" t="s">
        <v>95</v>
      </c>
      <c r="I98" s="12">
        <v>6.9423076923076925</v>
      </c>
      <c r="J98" s="12">
        <f t="shared" ref="J98:J122" si="13">I98+1</f>
        <v>7.9423076923076925</v>
      </c>
      <c r="K98" s="9" t="s">
        <v>411</v>
      </c>
      <c r="L98" s="2" t="s">
        <v>637</v>
      </c>
      <c r="M98" s="2" t="s">
        <v>470</v>
      </c>
      <c r="N98" s="5">
        <v>3569900</v>
      </c>
    </row>
    <row r="99" spans="1:14" x14ac:dyDescent="0.25">
      <c r="A99" s="2" t="s">
        <v>96</v>
      </c>
      <c r="B99" s="2" t="str">
        <f t="shared" si="9"/>
        <v>COLOMBIA</v>
      </c>
      <c r="C99" s="4" t="s">
        <v>330</v>
      </c>
      <c r="D99" s="5" t="s">
        <v>244</v>
      </c>
      <c r="E99" s="5" t="str">
        <f t="shared" si="12"/>
        <v>RIO DE ORO</v>
      </c>
      <c r="F99" s="5" t="s">
        <v>245</v>
      </c>
      <c r="G99" s="2" t="s">
        <v>562</v>
      </c>
      <c r="H99" s="2" t="s">
        <v>7</v>
      </c>
      <c r="I99" s="12">
        <v>13.640109890109891</v>
      </c>
      <c r="J99" s="12">
        <f t="shared" si="13"/>
        <v>14.640109890109891</v>
      </c>
      <c r="K99" s="9" t="s">
        <v>438</v>
      </c>
      <c r="L99" s="2" t="s">
        <v>637</v>
      </c>
      <c r="M99" s="2"/>
      <c r="N99" s="5">
        <v>3569900</v>
      </c>
    </row>
    <row r="100" spans="1:14" x14ac:dyDescent="0.25">
      <c r="A100" s="2" t="s">
        <v>301</v>
      </c>
      <c r="B100" s="2" t="str">
        <f t="shared" si="9"/>
        <v>COLOMBIA</v>
      </c>
      <c r="C100" s="4" t="s">
        <v>330</v>
      </c>
      <c r="D100" s="5" t="s">
        <v>331</v>
      </c>
      <c r="E100" s="5" t="str">
        <f t="shared" si="12"/>
        <v>MEDELLIN</v>
      </c>
      <c r="F100" s="5" t="s">
        <v>332</v>
      </c>
      <c r="G100" s="2" t="s">
        <v>389</v>
      </c>
      <c r="H100" s="2" t="s">
        <v>378</v>
      </c>
      <c r="I100" s="12">
        <v>0.3</v>
      </c>
      <c r="J100" s="12">
        <f t="shared" si="13"/>
        <v>1.3</v>
      </c>
      <c r="K100" s="9" t="s">
        <v>411</v>
      </c>
      <c r="L100" s="2" t="s">
        <v>638</v>
      </c>
      <c r="M100" s="2" t="s">
        <v>526</v>
      </c>
      <c r="N100" s="5">
        <v>3569900</v>
      </c>
    </row>
    <row r="101" spans="1:14" x14ac:dyDescent="0.25">
      <c r="A101" s="2" t="s">
        <v>98</v>
      </c>
      <c r="B101" s="2" t="str">
        <f t="shared" si="9"/>
        <v>COLOMBIA</v>
      </c>
      <c r="C101" s="4" t="s">
        <v>330</v>
      </c>
      <c r="D101" s="5" t="s">
        <v>224</v>
      </c>
      <c r="E101" s="5" t="str">
        <f t="shared" si="12"/>
        <v>MEDELLÍN</v>
      </c>
      <c r="F101" s="5" t="s">
        <v>226</v>
      </c>
      <c r="G101" s="2" t="s">
        <v>552</v>
      </c>
      <c r="H101" s="2" t="s">
        <v>99</v>
      </c>
      <c r="I101" s="12">
        <v>3.412087912087912</v>
      </c>
      <c r="J101" s="12">
        <f t="shared" si="13"/>
        <v>4.4120879120879124</v>
      </c>
      <c r="K101" s="9" t="s">
        <v>411</v>
      </c>
      <c r="L101" s="2" t="s">
        <v>637</v>
      </c>
      <c r="M101" s="2" t="s">
        <v>471</v>
      </c>
      <c r="N101" s="5">
        <v>3569900</v>
      </c>
    </row>
    <row r="102" spans="1:14" x14ac:dyDescent="0.25">
      <c r="A102" s="2" t="s">
        <v>100</v>
      </c>
      <c r="B102" s="2" t="str">
        <f t="shared" si="9"/>
        <v>COLOMBIA</v>
      </c>
      <c r="C102" s="4" t="s">
        <v>330</v>
      </c>
      <c r="D102" s="5" t="s">
        <v>224</v>
      </c>
      <c r="E102" s="5" t="str">
        <f t="shared" si="12"/>
        <v>MEDELLÍN</v>
      </c>
      <c r="F102" s="5" t="s">
        <v>226</v>
      </c>
      <c r="G102" s="2" t="s">
        <v>547</v>
      </c>
      <c r="H102" s="2" t="s">
        <v>7</v>
      </c>
      <c r="I102" s="12">
        <v>6.9587912087912089</v>
      </c>
      <c r="J102" s="12">
        <f t="shared" si="13"/>
        <v>7.9587912087912089</v>
      </c>
      <c r="K102" s="9" t="s">
        <v>438</v>
      </c>
      <c r="L102" s="2" t="s">
        <v>637</v>
      </c>
      <c r="M102" s="2"/>
      <c r="N102" s="5">
        <v>3569900</v>
      </c>
    </row>
    <row r="103" spans="1:14" x14ac:dyDescent="0.25">
      <c r="A103" s="2" t="s">
        <v>101</v>
      </c>
      <c r="B103" s="2" t="str">
        <f t="shared" si="9"/>
        <v>COLOMBIA</v>
      </c>
      <c r="C103" s="4" t="s">
        <v>330</v>
      </c>
      <c r="D103" s="5" t="s">
        <v>224</v>
      </c>
      <c r="E103" s="5" t="str">
        <f t="shared" si="12"/>
        <v>MEDELLÍN</v>
      </c>
      <c r="F103" s="5" t="s">
        <v>226</v>
      </c>
      <c r="G103" s="2" t="s">
        <v>564</v>
      </c>
      <c r="H103" s="2" t="s">
        <v>102</v>
      </c>
      <c r="I103" s="12">
        <v>3.7390109890109891</v>
      </c>
      <c r="J103" s="12">
        <f t="shared" si="13"/>
        <v>4.7390109890109891</v>
      </c>
      <c r="K103" s="9" t="s">
        <v>438</v>
      </c>
      <c r="L103" s="2" t="s">
        <v>637</v>
      </c>
      <c r="M103" s="2" t="s">
        <v>513</v>
      </c>
      <c r="N103" s="5">
        <v>3569900</v>
      </c>
    </row>
    <row r="104" spans="1:14" x14ac:dyDescent="0.25">
      <c r="A104" s="2" t="s">
        <v>103</v>
      </c>
      <c r="B104" s="2" t="str">
        <f t="shared" si="9"/>
        <v>COLOMBIA</v>
      </c>
      <c r="C104" s="4" t="s">
        <v>330</v>
      </c>
      <c r="D104" s="5" t="s">
        <v>224</v>
      </c>
      <c r="E104" s="5" t="str">
        <f t="shared" si="12"/>
        <v>PUERTO BERRIO</v>
      </c>
      <c r="F104" s="5" t="s">
        <v>595</v>
      </c>
      <c r="G104" s="2" t="s">
        <v>540</v>
      </c>
      <c r="H104" s="2" t="s">
        <v>104</v>
      </c>
      <c r="I104" s="12">
        <v>5.6950549450549453</v>
      </c>
      <c r="J104" s="12">
        <f t="shared" si="13"/>
        <v>6.6950549450549453</v>
      </c>
      <c r="K104" s="9" t="s">
        <v>438</v>
      </c>
      <c r="L104" s="2" t="s">
        <v>637</v>
      </c>
      <c r="M104" s="2"/>
      <c r="N104" s="5">
        <v>3569900</v>
      </c>
    </row>
    <row r="105" spans="1:14" x14ac:dyDescent="0.25">
      <c r="A105" s="2" t="s">
        <v>105</v>
      </c>
      <c r="B105" s="2" t="str">
        <f t="shared" si="9"/>
        <v>COLOMBIA</v>
      </c>
      <c r="C105" s="4" t="s">
        <v>330</v>
      </c>
      <c r="D105" s="5" t="s">
        <v>224</v>
      </c>
      <c r="E105" s="5" t="str">
        <f t="shared" si="12"/>
        <v>MEDELLÍN</v>
      </c>
      <c r="F105" s="5" t="s">
        <v>226</v>
      </c>
      <c r="G105" s="2" t="s">
        <v>541</v>
      </c>
      <c r="H105" s="2" t="s">
        <v>656</v>
      </c>
      <c r="I105" s="12">
        <v>3.7802197802197801</v>
      </c>
      <c r="J105" s="12">
        <f t="shared" si="13"/>
        <v>4.7802197802197801</v>
      </c>
      <c r="K105" s="9" t="s">
        <v>438</v>
      </c>
      <c r="L105" s="2" t="s">
        <v>636</v>
      </c>
      <c r="M105" s="2"/>
      <c r="N105" s="5">
        <v>3569900</v>
      </c>
    </row>
    <row r="106" spans="1:14" x14ac:dyDescent="0.25">
      <c r="A106" s="2" t="s">
        <v>106</v>
      </c>
      <c r="B106" s="2" t="str">
        <f t="shared" si="9"/>
        <v>COLOMBIA</v>
      </c>
      <c r="C106" s="4" t="s">
        <v>330</v>
      </c>
      <c r="D106" s="5" t="s">
        <v>224</v>
      </c>
      <c r="E106" s="5" t="str">
        <f t="shared" si="12"/>
        <v>MEDELLÍN</v>
      </c>
      <c r="F106" s="5" t="s">
        <v>226</v>
      </c>
      <c r="G106" s="2" t="s">
        <v>565</v>
      </c>
      <c r="H106" s="2" t="s">
        <v>47</v>
      </c>
      <c r="I106" s="12">
        <v>8.7719780219780219</v>
      </c>
      <c r="J106" s="12">
        <f t="shared" si="13"/>
        <v>9.7719780219780219</v>
      </c>
      <c r="K106" s="9" t="s">
        <v>437</v>
      </c>
      <c r="L106" s="2" t="s">
        <v>637</v>
      </c>
      <c r="M106" s="2"/>
      <c r="N106" s="5">
        <v>3569900</v>
      </c>
    </row>
    <row r="107" spans="1:14" x14ac:dyDescent="0.25">
      <c r="A107" s="2" t="s">
        <v>107</v>
      </c>
      <c r="B107" s="2" t="str">
        <f t="shared" si="9"/>
        <v>COLOMBIA</v>
      </c>
      <c r="C107" s="4" t="s">
        <v>330</v>
      </c>
      <c r="D107" s="5" t="s">
        <v>224</v>
      </c>
      <c r="E107" s="5" t="str">
        <f t="shared" si="12"/>
        <v>URRAO</v>
      </c>
      <c r="F107" s="5" t="s">
        <v>229</v>
      </c>
      <c r="G107" s="2" t="s">
        <v>420</v>
      </c>
      <c r="H107" s="2" t="s">
        <v>14</v>
      </c>
      <c r="I107" s="12">
        <v>11.623626373626374</v>
      </c>
      <c r="J107" s="12">
        <f t="shared" si="13"/>
        <v>12.623626373626374</v>
      </c>
      <c r="K107" s="9" t="s">
        <v>411</v>
      </c>
      <c r="L107" s="2" t="s">
        <v>435</v>
      </c>
      <c r="M107" s="2" t="s">
        <v>472</v>
      </c>
      <c r="N107" s="5">
        <v>3569900</v>
      </c>
    </row>
    <row r="108" spans="1:14" x14ac:dyDescent="0.25">
      <c r="A108" s="2" t="s">
        <v>278</v>
      </c>
      <c r="B108" s="2" t="str">
        <f t="shared" si="9"/>
        <v>COLOMBIA</v>
      </c>
      <c r="C108" s="4" t="s">
        <v>330</v>
      </c>
      <c r="D108" s="5" t="s">
        <v>331</v>
      </c>
      <c r="E108" s="5" t="str">
        <f t="shared" si="12"/>
        <v>MEDELLIN</v>
      </c>
      <c r="F108" s="5" t="s">
        <v>332</v>
      </c>
      <c r="G108" s="2" t="s">
        <v>400</v>
      </c>
      <c r="H108" s="2" t="s">
        <v>23</v>
      </c>
      <c r="I108" s="12">
        <v>0.6</v>
      </c>
      <c r="J108" s="12">
        <f t="shared" si="13"/>
        <v>1.6</v>
      </c>
      <c r="K108" s="9" t="s">
        <v>437</v>
      </c>
      <c r="L108" s="2" t="s">
        <v>637</v>
      </c>
      <c r="M108" s="2"/>
      <c r="N108" s="5">
        <v>3569900</v>
      </c>
    </row>
    <row r="109" spans="1:14" x14ac:dyDescent="0.25">
      <c r="A109" s="2" t="s">
        <v>108</v>
      </c>
      <c r="B109" s="2" t="str">
        <f t="shared" si="9"/>
        <v>COLOMBIA</v>
      </c>
      <c r="C109" s="4" t="s">
        <v>330</v>
      </c>
      <c r="D109" s="5" t="s">
        <v>224</v>
      </c>
      <c r="E109" s="5" t="str">
        <f t="shared" si="12"/>
        <v>MARINILLA</v>
      </c>
      <c r="F109" s="5" t="s">
        <v>234</v>
      </c>
      <c r="G109" s="2" t="s">
        <v>566</v>
      </c>
      <c r="H109" s="2" t="s">
        <v>7</v>
      </c>
      <c r="I109" s="12">
        <v>13.640109890109891</v>
      </c>
      <c r="J109" s="12">
        <f t="shared" si="13"/>
        <v>14.640109890109891</v>
      </c>
      <c r="K109" s="9" t="s">
        <v>438</v>
      </c>
      <c r="L109" s="2" t="s">
        <v>637</v>
      </c>
      <c r="M109" s="2"/>
      <c r="N109" s="5">
        <v>3569900</v>
      </c>
    </row>
    <row r="110" spans="1:14" x14ac:dyDescent="0.25">
      <c r="A110" s="2" t="s">
        <v>109</v>
      </c>
      <c r="B110" s="2" t="str">
        <f t="shared" si="9"/>
        <v>COLOMBIA</v>
      </c>
      <c r="C110" s="4" t="s">
        <v>330</v>
      </c>
      <c r="D110" s="5" t="s">
        <v>224</v>
      </c>
      <c r="E110" s="5" t="str">
        <f t="shared" si="12"/>
        <v>MARINILLA</v>
      </c>
      <c r="F110" s="5" t="s">
        <v>234</v>
      </c>
      <c r="G110" s="2" t="s">
        <v>398</v>
      </c>
      <c r="H110" s="2" t="s">
        <v>90</v>
      </c>
      <c r="I110" s="12">
        <v>32.217032967032964</v>
      </c>
      <c r="J110" s="12">
        <f t="shared" si="13"/>
        <v>33.217032967032964</v>
      </c>
      <c r="K110" s="9" t="s">
        <v>438</v>
      </c>
      <c r="L110" s="2" t="s">
        <v>637</v>
      </c>
      <c r="M110" s="2" t="s">
        <v>518</v>
      </c>
      <c r="N110" s="5">
        <v>3569900</v>
      </c>
    </row>
    <row r="111" spans="1:14" x14ac:dyDescent="0.25">
      <c r="A111" s="2" t="s">
        <v>110</v>
      </c>
      <c r="B111" s="2" t="str">
        <f t="shared" si="9"/>
        <v>COLOMBIA</v>
      </c>
      <c r="C111" s="4" t="s">
        <v>330</v>
      </c>
      <c r="D111" s="5" t="s">
        <v>224</v>
      </c>
      <c r="E111" s="5" t="str">
        <f t="shared" si="12"/>
        <v>SANTA ROSA DE OSOS</v>
      </c>
      <c r="F111" s="5" t="s">
        <v>250</v>
      </c>
      <c r="G111" s="2" t="s">
        <v>568</v>
      </c>
      <c r="H111" s="2" t="s">
        <v>111</v>
      </c>
      <c r="I111" s="12">
        <v>3.3241758241758244</v>
      </c>
      <c r="J111" s="12">
        <f t="shared" si="13"/>
        <v>4.3241758241758248</v>
      </c>
      <c r="K111" s="9" t="s">
        <v>437</v>
      </c>
      <c r="L111" s="2" t="s">
        <v>637</v>
      </c>
      <c r="M111" s="2"/>
      <c r="N111" s="5">
        <v>3569900</v>
      </c>
    </row>
    <row r="112" spans="1:14" x14ac:dyDescent="0.25">
      <c r="A112" s="2" t="s">
        <v>327</v>
      </c>
      <c r="B112" s="2" t="str">
        <f t="shared" si="9"/>
        <v>COLOMBIA</v>
      </c>
      <c r="C112" s="4" t="s">
        <v>330</v>
      </c>
      <c r="D112" s="5" t="s">
        <v>331</v>
      </c>
      <c r="E112" s="5" t="str">
        <f t="shared" si="12"/>
        <v>MEDELLIN</v>
      </c>
      <c r="F112" s="5" t="s">
        <v>332</v>
      </c>
      <c r="G112" s="2" t="s">
        <v>431</v>
      </c>
      <c r="H112" s="2" t="s">
        <v>377</v>
      </c>
      <c r="I112" s="12">
        <v>0.6</v>
      </c>
      <c r="J112" s="12">
        <f t="shared" si="13"/>
        <v>1.6</v>
      </c>
      <c r="K112" s="9" t="s">
        <v>411</v>
      </c>
      <c r="L112" s="2" t="s">
        <v>638</v>
      </c>
      <c r="M112" s="2"/>
      <c r="N112" s="5">
        <v>3569900</v>
      </c>
    </row>
    <row r="113" spans="1:14" x14ac:dyDescent="0.25">
      <c r="A113" s="2" t="s">
        <v>112</v>
      </c>
      <c r="B113" s="2" t="str">
        <f t="shared" si="9"/>
        <v>COLOMBIA</v>
      </c>
      <c r="C113" s="4" t="s">
        <v>330</v>
      </c>
      <c r="D113" s="5" t="s">
        <v>224</v>
      </c>
      <c r="E113" s="5" t="str">
        <f t="shared" si="12"/>
        <v>MEDELLÍN</v>
      </c>
      <c r="F113" s="5" t="s">
        <v>226</v>
      </c>
      <c r="G113" s="2" t="s">
        <v>569</v>
      </c>
      <c r="H113" s="2" t="s">
        <v>7</v>
      </c>
      <c r="I113" s="12">
        <v>8.8076923076923084</v>
      </c>
      <c r="J113" s="12">
        <f t="shared" si="13"/>
        <v>9.8076923076923084</v>
      </c>
      <c r="K113" s="9" t="s">
        <v>438</v>
      </c>
      <c r="L113" s="2" t="s">
        <v>637</v>
      </c>
      <c r="M113" s="2"/>
      <c r="N113" s="5">
        <v>3569900</v>
      </c>
    </row>
    <row r="114" spans="1:14" x14ac:dyDescent="0.25">
      <c r="A114" s="2" t="s">
        <v>113</v>
      </c>
      <c r="B114" s="2" t="str">
        <f t="shared" si="9"/>
        <v>COLOMBIA</v>
      </c>
      <c r="C114" s="4" t="s">
        <v>330</v>
      </c>
      <c r="D114" s="5" t="s">
        <v>224</v>
      </c>
      <c r="E114" s="5" t="str">
        <f t="shared" si="12"/>
        <v>BARBOSA</v>
      </c>
      <c r="F114" s="5" t="s">
        <v>233</v>
      </c>
      <c r="G114" s="2" t="s">
        <v>543</v>
      </c>
      <c r="H114" s="2" t="s">
        <v>114</v>
      </c>
      <c r="I114" s="12">
        <v>1.4423076923076923</v>
      </c>
      <c r="J114" s="12">
        <f t="shared" si="13"/>
        <v>2.4423076923076925</v>
      </c>
      <c r="K114" s="9" t="s">
        <v>440</v>
      </c>
      <c r="L114" s="2" t="s">
        <v>639</v>
      </c>
      <c r="M114" s="2" t="s">
        <v>473</v>
      </c>
      <c r="N114" s="5">
        <v>3569900</v>
      </c>
    </row>
    <row r="115" spans="1:14" x14ac:dyDescent="0.25">
      <c r="A115" s="2" t="s">
        <v>115</v>
      </c>
      <c r="B115" s="2" t="str">
        <f t="shared" si="9"/>
        <v>COLOMBIA</v>
      </c>
      <c r="C115" s="4" t="s">
        <v>330</v>
      </c>
      <c r="D115" s="5" t="s">
        <v>224</v>
      </c>
      <c r="E115" s="5" t="str">
        <f t="shared" si="12"/>
        <v>MEDELLÍN</v>
      </c>
      <c r="F115" s="5" t="s">
        <v>226</v>
      </c>
      <c r="G115" s="2" t="s">
        <v>541</v>
      </c>
      <c r="H115" s="2" t="s">
        <v>55</v>
      </c>
      <c r="I115" s="12">
        <v>11.796703296703297</v>
      </c>
      <c r="J115" s="12">
        <f t="shared" si="13"/>
        <v>12.796703296703297</v>
      </c>
      <c r="K115" s="9" t="s">
        <v>411</v>
      </c>
      <c r="L115" s="2" t="s">
        <v>637</v>
      </c>
      <c r="M115" s="2" t="s">
        <v>474</v>
      </c>
      <c r="N115" s="5">
        <v>3569900</v>
      </c>
    </row>
    <row r="116" spans="1:14" x14ac:dyDescent="0.25">
      <c r="A116" s="2" t="s">
        <v>116</v>
      </c>
      <c r="B116" s="2" t="str">
        <f t="shared" si="9"/>
        <v>COLOMBIA</v>
      </c>
      <c r="C116" s="4" t="s">
        <v>330</v>
      </c>
      <c r="D116" s="5" t="s">
        <v>224</v>
      </c>
      <c r="E116" s="5" t="str">
        <f t="shared" si="12"/>
        <v>MEDELLÍN</v>
      </c>
      <c r="F116" s="5" t="s">
        <v>226</v>
      </c>
      <c r="G116" s="2" t="s">
        <v>541</v>
      </c>
      <c r="H116" s="2" t="s">
        <v>117</v>
      </c>
      <c r="I116" s="12">
        <v>12.31043956043956</v>
      </c>
      <c r="J116" s="12">
        <f t="shared" si="13"/>
        <v>13.31043956043956</v>
      </c>
      <c r="K116" s="9" t="s">
        <v>440</v>
      </c>
      <c r="L116" s="2" t="s">
        <v>637</v>
      </c>
      <c r="M116" s="2" t="s">
        <v>475</v>
      </c>
      <c r="N116" s="5">
        <v>3569900</v>
      </c>
    </row>
    <row r="117" spans="1:14" x14ac:dyDescent="0.25">
      <c r="A117" s="2" t="s">
        <v>269</v>
      </c>
      <c r="B117" s="2" t="str">
        <f t="shared" si="9"/>
        <v>COLOMBIA</v>
      </c>
      <c r="C117" s="4" t="s">
        <v>330</v>
      </c>
      <c r="D117" s="5" t="s">
        <v>331</v>
      </c>
      <c r="E117" s="5" t="str">
        <f t="shared" si="12"/>
        <v>MEDELLIN</v>
      </c>
      <c r="F117" s="5" t="s">
        <v>332</v>
      </c>
      <c r="G117" s="2" t="s">
        <v>393</v>
      </c>
      <c r="H117" s="2" t="s">
        <v>23</v>
      </c>
      <c r="I117" s="12">
        <v>0.6</v>
      </c>
      <c r="J117" s="12">
        <f t="shared" si="13"/>
        <v>1.6</v>
      </c>
      <c r="K117" s="9" t="s">
        <v>437</v>
      </c>
      <c r="L117" s="2" t="s">
        <v>637</v>
      </c>
      <c r="M117" s="2"/>
      <c r="N117" s="5">
        <v>3569900</v>
      </c>
    </row>
    <row r="118" spans="1:14" x14ac:dyDescent="0.25">
      <c r="A118" s="2" t="s">
        <v>118</v>
      </c>
      <c r="B118" s="2" t="str">
        <f t="shared" si="9"/>
        <v>COLOMBIA</v>
      </c>
      <c r="C118" s="4" t="s">
        <v>330</v>
      </c>
      <c r="D118" s="5" t="s">
        <v>224</v>
      </c>
      <c r="E118" s="5" t="str">
        <f t="shared" si="12"/>
        <v>MEDELLÍN</v>
      </c>
      <c r="F118" s="5" t="s">
        <v>226</v>
      </c>
      <c r="G118" s="2" t="s">
        <v>547</v>
      </c>
      <c r="H118" s="2" t="s">
        <v>7</v>
      </c>
      <c r="I118" s="12">
        <v>11.159340659340659</v>
      </c>
      <c r="J118" s="12">
        <f t="shared" si="13"/>
        <v>12.159340659340659</v>
      </c>
      <c r="K118" s="9" t="s">
        <v>438</v>
      </c>
      <c r="L118" s="2" t="s">
        <v>637</v>
      </c>
      <c r="M118" s="2"/>
      <c r="N118" s="5">
        <v>3569900</v>
      </c>
    </row>
    <row r="119" spans="1:14" x14ac:dyDescent="0.25">
      <c r="A119" s="2" t="s">
        <v>119</v>
      </c>
      <c r="B119" s="2" t="str">
        <f t="shared" si="9"/>
        <v>COLOMBIA</v>
      </c>
      <c r="C119" s="4" t="s">
        <v>330</v>
      </c>
      <c r="D119" s="5" t="s">
        <v>224</v>
      </c>
      <c r="E119" s="5" t="str">
        <f t="shared" si="12"/>
        <v>MEDELLÍN</v>
      </c>
      <c r="F119" s="5" t="s">
        <v>226</v>
      </c>
      <c r="G119" s="2" t="s">
        <v>570</v>
      </c>
      <c r="H119" s="2" t="s">
        <v>120</v>
      </c>
      <c r="I119" s="12">
        <v>19.37087912087912</v>
      </c>
      <c r="J119" s="12">
        <f t="shared" si="13"/>
        <v>20.37087912087912</v>
      </c>
      <c r="K119" s="9" t="s">
        <v>438</v>
      </c>
      <c r="L119" s="2" t="s">
        <v>639</v>
      </c>
      <c r="M119" s="2" t="s">
        <v>476</v>
      </c>
      <c r="N119" s="5">
        <v>3569900</v>
      </c>
    </row>
    <row r="120" spans="1:14" x14ac:dyDescent="0.25">
      <c r="A120" s="2" t="s">
        <v>121</v>
      </c>
      <c r="B120" s="2" t="str">
        <f t="shared" si="9"/>
        <v>COLOMBIA</v>
      </c>
      <c r="C120" s="4" t="s">
        <v>330</v>
      </c>
      <c r="D120" s="5" t="s">
        <v>224</v>
      </c>
      <c r="E120" s="5" t="str">
        <f t="shared" si="12"/>
        <v>VEGACHÍ</v>
      </c>
      <c r="F120" s="5" t="s">
        <v>227</v>
      </c>
      <c r="G120" s="2" t="s">
        <v>571</v>
      </c>
      <c r="H120" s="2" t="s">
        <v>9</v>
      </c>
      <c r="I120" s="12">
        <v>6.9587912087912089</v>
      </c>
      <c r="J120" s="12">
        <f t="shared" si="13"/>
        <v>7.9587912087912089</v>
      </c>
      <c r="K120" s="9" t="s">
        <v>438</v>
      </c>
      <c r="L120" s="2" t="s">
        <v>637</v>
      </c>
      <c r="M120" s="2" t="s">
        <v>477</v>
      </c>
      <c r="N120" s="5">
        <v>3569900</v>
      </c>
    </row>
    <row r="121" spans="1:14" x14ac:dyDescent="0.25">
      <c r="A121" s="2" t="s">
        <v>264</v>
      </c>
      <c r="B121" s="2" t="str">
        <f t="shared" si="9"/>
        <v>COLOMBIA</v>
      </c>
      <c r="C121" s="4" t="s">
        <v>330</v>
      </c>
      <c r="D121" s="5" t="s">
        <v>331</v>
      </c>
      <c r="E121" s="5" t="str">
        <f t="shared" si="12"/>
        <v>PRADO</v>
      </c>
      <c r="F121" s="5" t="s">
        <v>336</v>
      </c>
      <c r="G121" s="2" t="s">
        <v>389</v>
      </c>
      <c r="H121" s="2" t="s">
        <v>12</v>
      </c>
      <c r="I121" s="12">
        <v>0.6</v>
      </c>
      <c r="J121" s="12">
        <f t="shared" si="13"/>
        <v>1.6</v>
      </c>
      <c r="K121" s="9" t="s">
        <v>437</v>
      </c>
      <c r="L121" s="2" t="s">
        <v>639</v>
      </c>
      <c r="M121" s="2" t="s">
        <v>519</v>
      </c>
      <c r="N121" s="5">
        <v>3569900</v>
      </c>
    </row>
    <row r="122" spans="1:14" x14ac:dyDescent="0.25">
      <c r="A122" s="2" t="s">
        <v>122</v>
      </c>
      <c r="B122" s="2" t="str">
        <f t="shared" si="9"/>
        <v>COLOMBIA</v>
      </c>
      <c r="C122" s="4" t="s">
        <v>330</v>
      </c>
      <c r="D122" s="5" t="s">
        <v>224</v>
      </c>
      <c r="E122" s="5" t="str">
        <f t="shared" si="12"/>
        <v>MEDELLÍN</v>
      </c>
      <c r="F122" s="5" t="s">
        <v>226</v>
      </c>
      <c r="G122" s="2" t="s">
        <v>547</v>
      </c>
      <c r="H122" s="2" t="s">
        <v>11</v>
      </c>
      <c r="I122" s="12">
        <v>6.9285714285714288</v>
      </c>
      <c r="J122" s="12">
        <f t="shared" si="13"/>
        <v>7.9285714285714288</v>
      </c>
      <c r="K122" s="9" t="s">
        <v>438</v>
      </c>
      <c r="L122" s="2" t="s">
        <v>637</v>
      </c>
      <c r="M122" s="2"/>
      <c r="N122" s="5">
        <v>3569900</v>
      </c>
    </row>
    <row r="123" spans="1:14" x14ac:dyDescent="0.25">
      <c r="A123" s="2" t="s">
        <v>670</v>
      </c>
      <c r="B123" s="2" t="str">
        <f t="shared" si="9"/>
        <v>COLOMBIA</v>
      </c>
      <c r="C123" s="4" t="s">
        <v>330</v>
      </c>
      <c r="D123" s="5" t="s">
        <v>224</v>
      </c>
      <c r="E123" s="5" t="s">
        <v>671</v>
      </c>
      <c r="F123" s="5"/>
      <c r="G123" s="2" t="s">
        <v>672</v>
      </c>
      <c r="H123" s="2" t="s">
        <v>19</v>
      </c>
      <c r="I123" s="13"/>
      <c r="J123" s="14">
        <v>1</v>
      </c>
      <c r="K123" s="2" t="s">
        <v>438</v>
      </c>
      <c r="L123" s="2" t="s">
        <v>637</v>
      </c>
      <c r="M123" s="2"/>
      <c r="N123" s="5">
        <v>3569900</v>
      </c>
    </row>
    <row r="124" spans="1:14" x14ac:dyDescent="0.25">
      <c r="A124" s="2" t="s">
        <v>302</v>
      </c>
      <c r="B124" s="2" t="str">
        <f t="shared" si="9"/>
        <v>COLOMBIA</v>
      </c>
      <c r="C124" s="4" t="s">
        <v>330</v>
      </c>
      <c r="D124" s="5" t="s">
        <v>331</v>
      </c>
      <c r="E124" s="5" t="str">
        <f t="shared" ref="E124:E143" si="14">UPPER(F124)</f>
        <v>MEDELLIN</v>
      </c>
      <c r="F124" s="5" t="s">
        <v>332</v>
      </c>
      <c r="G124" s="2" t="s">
        <v>415</v>
      </c>
      <c r="H124" s="2" t="s">
        <v>367</v>
      </c>
      <c r="I124" s="12">
        <v>0.6</v>
      </c>
      <c r="J124" s="12">
        <f t="shared" ref="J124:J132" si="15">I124+1</f>
        <v>1.6</v>
      </c>
      <c r="K124" s="9" t="s">
        <v>440</v>
      </c>
      <c r="L124" s="2" t="s">
        <v>637</v>
      </c>
      <c r="M124" s="2"/>
      <c r="N124" s="5">
        <v>3569900</v>
      </c>
    </row>
    <row r="125" spans="1:14" x14ac:dyDescent="0.25">
      <c r="A125" s="2" t="s">
        <v>304</v>
      </c>
      <c r="B125" s="2" t="str">
        <f t="shared" si="9"/>
        <v>COLOMBIA</v>
      </c>
      <c r="C125" s="4" t="s">
        <v>330</v>
      </c>
      <c r="D125" s="5" t="s">
        <v>331</v>
      </c>
      <c r="E125" s="5" t="str">
        <f t="shared" si="14"/>
        <v>MEDELLIN</v>
      </c>
      <c r="F125" s="5" t="s">
        <v>332</v>
      </c>
      <c r="G125" s="2" t="s">
        <v>417</v>
      </c>
      <c r="H125" s="2" t="s">
        <v>361</v>
      </c>
      <c r="I125" s="12">
        <v>0.3</v>
      </c>
      <c r="J125" s="12">
        <f t="shared" si="15"/>
        <v>1.3</v>
      </c>
      <c r="K125" s="9" t="s">
        <v>437</v>
      </c>
      <c r="L125" s="2" t="s">
        <v>637</v>
      </c>
      <c r="M125" s="2"/>
      <c r="N125" s="5">
        <v>3569900</v>
      </c>
    </row>
    <row r="126" spans="1:14" x14ac:dyDescent="0.25">
      <c r="A126" s="2" t="s">
        <v>276</v>
      </c>
      <c r="B126" s="2" t="str">
        <f t="shared" si="9"/>
        <v>COLOMBIA</v>
      </c>
      <c r="C126" s="4" t="s">
        <v>330</v>
      </c>
      <c r="D126" s="5" t="s">
        <v>331</v>
      </c>
      <c r="E126" s="5" t="str">
        <f t="shared" si="14"/>
        <v>LIBORINA</v>
      </c>
      <c r="F126" s="5" t="s">
        <v>342</v>
      </c>
      <c r="G126" s="2" t="s">
        <v>398</v>
      </c>
      <c r="H126" s="2" t="s">
        <v>364</v>
      </c>
      <c r="I126" s="12">
        <v>0.6</v>
      </c>
      <c r="J126" s="12">
        <f t="shared" si="15"/>
        <v>1.6</v>
      </c>
      <c r="K126" s="9" t="s">
        <v>437</v>
      </c>
      <c r="L126" s="2" t="s">
        <v>637</v>
      </c>
      <c r="M126" s="2"/>
      <c r="N126" s="5">
        <v>3569900</v>
      </c>
    </row>
    <row r="127" spans="1:14" x14ac:dyDescent="0.25">
      <c r="A127" s="2" t="s">
        <v>123</v>
      </c>
      <c r="B127" s="2" t="str">
        <f t="shared" si="9"/>
        <v>COLOMBIA</v>
      </c>
      <c r="C127" s="4" t="s">
        <v>330</v>
      </c>
      <c r="D127" s="5" t="s">
        <v>224</v>
      </c>
      <c r="E127" s="5" t="str">
        <f t="shared" si="14"/>
        <v>MEDELLÍN</v>
      </c>
      <c r="F127" s="5" t="s">
        <v>226</v>
      </c>
      <c r="G127" s="2" t="s">
        <v>541</v>
      </c>
      <c r="H127" s="2" t="s">
        <v>124</v>
      </c>
      <c r="I127" s="12">
        <v>3.0659340659340661</v>
      </c>
      <c r="J127" s="12">
        <f t="shared" si="15"/>
        <v>4.0659340659340657</v>
      </c>
      <c r="K127" s="9" t="s">
        <v>440</v>
      </c>
      <c r="L127" s="2" t="s">
        <v>638</v>
      </c>
      <c r="M127" s="2" t="s">
        <v>478</v>
      </c>
      <c r="N127" s="5">
        <v>3569900</v>
      </c>
    </row>
    <row r="128" spans="1:14" x14ac:dyDescent="0.25">
      <c r="A128" s="2" t="s">
        <v>125</v>
      </c>
      <c r="B128" s="2" t="str">
        <f t="shared" si="9"/>
        <v>COLOMBIA</v>
      </c>
      <c r="C128" s="4" t="s">
        <v>330</v>
      </c>
      <c r="D128" s="5" t="s">
        <v>224</v>
      </c>
      <c r="E128" s="5" t="str">
        <f t="shared" si="14"/>
        <v>MEDELLÍN</v>
      </c>
      <c r="F128" s="5" t="s">
        <v>226</v>
      </c>
      <c r="G128" s="2" t="s">
        <v>540</v>
      </c>
      <c r="H128" s="2" t="s">
        <v>126</v>
      </c>
      <c r="I128" s="12">
        <v>1.5631868131868132</v>
      </c>
      <c r="J128" s="12">
        <f t="shared" si="15"/>
        <v>2.563186813186813</v>
      </c>
      <c r="K128" s="9" t="s">
        <v>411</v>
      </c>
      <c r="L128" s="2" t="s">
        <v>637</v>
      </c>
      <c r="M128" s="2" t="s">
        <v>512</v>
      </c>
      <c r="N128" s="5">
        <v>3569900</v>
      </c>
    </row>
    <row r="129" spans="1:14" x14ac:dyDescent="0.25">
      <c r="A129" s="2" t="s">
        <v>127</v>
      </c>
      <c r="B129" s="2" t="str">
        <f t="shared" si="9"/>
        <v>COLOMBIA</v>
      </c>
      <c r="C129" s="4" t="s">
        <v>330</v>
      </c>
      <c r="D129" s="5" t="s">
        <v>246</v>
      </c>
      <c r="E129" s="5" t="str">
        <f t="shared" si="14"/>
        <v>FLANDES</v>
      </c>
      <c r="F129" s="5" t="s">
        <v>247</v>
      </c>
      <c r="G129" s="2" t="s">
        <v>572</v>
      </c>
      <c r="H129" s="2" t="s">
        <v>128</v>
      </c>
      <c r="I129" s="12">
        <v>11.796703296703297</v>
      </c>
      <c r="J129" s="12">
        <f t="shared" si="15"/>
        <v>12.796703296703297</v>
      </c>
      <c r="K129" s="9" t="s">
        <v>438</v>
      </c>
      <c r="L129" s="2" t="s">
        <v>639</v>
      </c>
      <c r="M129" s="2" t="s">
        <v>479</v>
      </c>
      <c r="N129" s="5">
        <v>3569900</v>
      </c>
    </row>
    <row r="130" spans="1:14" x14ac:dyDescent="0.25">
      <c r="A130" s="2" t="s">
        <v>129</v>
      </c>
      <c r="B130" s="2" t="str">
        <f t="shared" ref="B130:B191" si="16">UPPER(C130)</f>
        <v>COLOMBIA</v>
      </c>
      <c r="C130" s="4" t="s">
        <v>330</v>
      </c>
      <c r="D130" s="5" t="s">
        <v>224</v>
      </c>
      <c r="E130" s="5" t="str">
        <f t="shared" si="14"/>
        <v>MEDELLÍN</v>
      </c>
      <c r="F130" s="5" t="s">
        <v>226</v>
      </c>
      <c r="G130" s="2" t="s">
        <v>541</v>
      </c>
      <c r="H130" s="2" t="s">
        <v>97</v>
      </c>
      <c r="I130" s="12">
        <v>13.640109890109891</v>
      </c>
      <c r="J130" s="12">
        <f t="shared" si="15"/>
        <v>14.640109890109891</v>
      </c>
      <c r="K130" s="9" t="s">
        <v>440</v>
      </c>
      <c r="L130" s="2" t="s">
        <v>637</v>
      </c>
      <c r="M130" s="2" t="s">
        <v>506</v>
      </c>
      <c r="N130" s="5">
        <v>3569900</v>
      </c>
    </row>
    <row r="131" spans="1:14" x14ac:dyDescent="0.25">
      <c r="A131" s="2" t="s">
        <v>294</v>
      </c>
      <c r="B131" s="2" t="str">
        <f t="shared" si="16"/>
        <v>COLOMBIA</v>
      </c>
      <c r="C131" s="4" t="s">
        <v>330</v>
      </c>
      <c r="D131" s="5" t="s">
        <v>331</v>
      </c>
      <c r="E131" s="5" t="str">
        <f t="shared" si="14"/>
        <v>MEDELLIN</v>
      </c>
      <c r="F131" s="5" t="s">
        <v>332</v>
      </c>
      <c r="G131" s="2" t="s">
        <v>411</v>
      </c>
      <c r="H131" s="2" t="s">
        <v>20</v>
      </c>
      <c r="I131" s="12">
        <v>0.6</v>
      </c>
      <c r="J131" s="12">
        <f t="shared" si="15"/>
        <v>1.6</v>
      </c>
      <c r="K131" s="9" t="s">
        <v>411</v>
      </c>
      <c r="L131" s="2" t="s">
        <v>636</v>
      </c>
      <c r="M131" s="2"/>
      <c r="N131" s="5">
        <v>3569900</v>
      </c>
    </row>
    <row r="132" spans="1:14" x14ac:dyDescent="0.25">
      <c r="A132" s="2" t="s">
        <v>309</v>
      </c>
      <c r="B132" s="2" t="str">
        <f t="shared" si="16"/>
        <v>COLOMBIA</v>
      </c>
      <c r="C132" s="4" t="s">
        <v>330</v>
      </c>
      <c r="D132" s="5" t="s">
        <v>331</v>
      </c>
      <c r="E132" s="5" t="str">
        <f t="shared" si="14"/>
        <v>MEDELLIN</v>
      </c>
      <c r="F132" s="5" t="s">
        <v>332</v>
      </c>
      <c r="G132" s="2" t="s">
        <v>389</v>
      </c>
      <c r="H132" s="2" t="s">
        <v>7</v>
      </c>
      <c r="I132" s="12">
        <v>0.6</v>
      </c>
      <c r="J132" s="12">
        <f t="shared" si="15"/>
        <v>1.6</v>
      </c>
      <c r="K132" s="9" t="s">
        <v>438</v>
      </c>
      <c r="L132" s="2" t="s">
        <v>637</v>
      </c>
      <c r="M132" s="2"/>
      <c r="N132" s="5">
        <v>3569900</v>
      </c>
    </row>
    <row r="133" spans="1:14" x14ac:dyDescent="0.25">
      <c r="A133" s="2" t="s">
        <v>641</v>
      </c>
      <c r="B133" s="2" t="str">
        <f t="shared" si="16"/>
        <v>COLOMBIA</v>
      </c>
      <c r="C133" s="4" t="s">
        <v>330</v>
      </c>
      <c r="D133" s="5" t="s">
        <v>224</v>
      </c>
      <c r="E133" s="5" t="str">
        <f t="shared" si="14"/>
        <v>MEDELÍN</v>
      </c>
      <c r="F133" s="5" t="s">
        <v>642</v>
      </c>
      <c r="G133" s="2" t="s">
        <v>643</v>
      </c>
      <c r="H133" s="2" t="s">
        <v>644</v>
      </c>
      <c r="I133" s="13"/>
      <c r="J133" s="14">
        <v>0.2</v>
      </c>
      <c r="K133" s="2" t="s">
        <v>439</v>
      </c>
      <c r="L133" s="2" t="s">
        <v>645</v>
      </c>
      <c r="M133" s="16" t="s">
        <v>646</v>
      </c>
      <c r="N133" s="5">
        <v>3569900</v>
      </c>
    </row>
    <row r="134" spans="1:14" x14ac:dyDescent="0.25">
      <c r="A134" s="2" t="s">
        <v>130</v>
      </c>
      <c r="B134" s="2" t="str">
        <f t="shared" si="16"/>
        <v>COLOMBIA</v>
      </c>
      <c r="C134" s="4" t="s">
        <v>330</v>
      </c>
      <c r="D134" s="5" t="s">
        <v>224</v>
      </c>
      <c r="E134" s="5" t="str">
        <f t="shared" si="14"/>
        <v>MEDELLÍN</v>
      </c>
      <c r="F134" s="5" t="s">
        <v>226</v>
      </c>
      <c r="G134" s="2" t="s">
        <v>547</v>
      </c>
      <c r="H134" s="2" t="s">
        <v>43</v>
      </c>
      <c r="I134" s="12">
        <v>6.9065934065934069</v>
      </c>
      <c r="J134" s="12">
        <f t="shared" ref="J134:J143" si="17">I134+1</f>
        <v>7.9065934065934069</v>
      </c>
      <c r="K134" s="9" t="s">
        <v>438</v>
      </c>
      <c r="L134" s="2" t="s">
        <v>637</v>
      </c>
      <c r="M134" s="2"/>
      <c r="N134" s="5">
        <v>3569900</v>
      </c>
    </row>
    <row r="135" spans="1:14" x14ac:dyDescent="0.25">
      <c r="A135" s="2" t="s">
        <v>131</v>
      </c>
      <c r="B135" s="2" t="str">
        <f t="shared" si="16"/>
        <v>COLOMBIA</v>
      </c>
      <c r="C135" s="4" t="s">
        <v>330</v>
      </c>
      <c r="D135" s="5" t="s">
        <v>224</v>
      </c>
      <c r="E135" s="5" t="str">
        <f t="shared" si="14"/>
        <v>BETANIA</v>
      </c>
      <c r="F135" s="5" t="s">
        <v>235</v>
      </c>
      <c r="G135" s="2" t="s">
        <v>426</v>
      </c>
      <c r="H135" s="2" t="s">
        <v>132</v>
      </c>
      <c r="I135" s="12">
        <v>5.3736263736263732</v>
      </c>
      <c r="J135" s="12">
        <f t="shared" si="17"/>
        <v>6.3736263736263732</v>
      </c>
      <c r="K135" s="9" t="s">
        <v>437</v>
      </c>
      <c r="L135" s="2" t="s">
        <v>639</v>
      </c>
      <c r="M135" s="2"/>
      <c r="N135" s="5">
        <v>3569900</v>
      </c>
    </row>
    <row r="136" spans="1:14" x14ac:dyDescent="0.25">
      <c r="A136" s="2" t="s">
        <v>296</v>
      </c>
      <c r="B136" s="2" t="str">
        <f t="shared" si="16"/>
        <v>COLOMBIA</v>
      </c>
      <c r="C136" s="4" t="s">
        <v>330</v>
      </c>
      <c r="D136" s="5" t="s">
        <v>341</v>
      </c>
      <c r="E136" s="5" t="str">
        <f t="shared" si="14"/>
        <v>RIOSUCIO</v>
      </c>
      <c r="F136" s="5" t="s">
        <v>348</v>
      </c>
      <c r="G136" s="2" t="s">
        <v>413</v>
      </c>
      <c r="H136" s="2" t="s">
        <v>374</v>
      </c>
      <c r="I136" s="12">
        <v>0.6</v>
      </c>
      <c r="J136" s="12">
        <f t="shared" si="17"/>
        <v>1.6</v>
      </c>
      <c r="K136" s="9" t="s">
        <v>411</v>
      </c>
      <c r="L136" s="2" t="s">
        <v>637</v>
      </c>
      <c r="M136" s="2" t="s">
        <v>525</v>
      </c>
      <c r="N136" s="5">
        <v>3569900</v>
      </c>
    </row>
    <row r="137" spans="1:14" x14ac:dyDescent="0.25">
      <c r="A137" s="2" t="s">
        <v>133</v>
      </c>
      <c r="B137" s="2" t="str">
        <f t="shared" si="16"/>
        <v>COLOMBIA</v>
      </c>
      <c r="C137" s="4" t="s">
        <v>330</v>
      </c>
      <c r="D137" s="5" t="s">
        <v>224</v>
      </c>
      <c r="E137" s="5" t="str">
        <f t="shared" si="14"/>
        <v>MEDELLÍN</v>
      </c>
      <c r="F137" s="5" t="s">
        <v>226</v>
      </c>
      <c r="G137" s="2" t="s">
        <v>547</v>
      </c>
      <c r="H137" s="2" t="s">
        <v>7</v>
      </c>
      <c r="I137" s="12">
        <v>11.159340659340659</v>
      </c>
      <c r="J137" s="12">
        <f t="shared" si="17"/>
        <v>12.159340659340659</v>
      </c>
      <c r="K137" s="9" t="s">
        <v>438</v>
      </c>
      <c r="L137" s="2" t="s">
        <v>637</v>
      </c>
      <c r="M137" s="2"/>
      <c r="N137" s="5">
        <v>3569900</v>
      </c>
    </row>
    <row r="138" spans="1:14" x14ac:dyDescent="0.25">
      <c r="A138" s="2" t="s">
        <v>134</v>
      </c>
      <c r="B138" s="2" t="str">
        <f t="shared" si="16"/>
        <v>COLOMBIA</v>
      </c>
      <c r="C138" s="4" t="s">
        <v>330</v>
      </c>
      <c r="D138" s="5" t="s">
        <v>224</v>
      </c>
      <c r="E138" s="5" t="str">
        <f t="shared" si="14"/>
        <v>MEDELLÍN</v>
      </c>
      <c r="F138" s="5" t="s">
        <v>226</v>
      </c>
      <c r="G138" s="2" t="s">
        <v>541</v>
      </c>
      <c r="H138" s="2" t="s">
        <v>135</v>
      </c>
      <c r="I138" s="12">
        <v>3.0274725274725274</v>
      </c>
      <c r="J138" s="12">
        <f t="shared" si="17"/>
        <v>4.0274725274725274</v>
      </c>
      <c r="K138" s="9" t="s">
        <v>411</v>
      </c>
      <c r="L138" s="2" t="s">
        <v>638</v>
      </c>
      <c r="M138" s="2" t="s">
        <v>505</v>
      </c>
      <c r="N138" s="5">
        <v>3569900</v>
      </c>
    </row>
    <row r="139" spans="1:14" x14ac:dyDescent="0.25">
      <c r="A139" s="2" t="s">
        <v>136</v>
      </c>
      <c r="B139" s="2" t="str">
        <f t="shared" si="16"/>
        <v>COLOMBIA</v>
      </c>
      <c r="C139" s="4" t="s">
        <v>330</v>
      </c>
      <c r="D139" s="5" t="s">
        <v>224</v>
      </c>
      <c r="E139" s="5" t="str">
        <f t="shared" si="14"/>
        <v>MEDELLÍN</v>
      </c>
      <c r="F139" s="5" t="s">
        <v>226</v>
      </c>
      <c r="G139" s="2" t="s">
        <v>398</v>
      </c>
      <c r="H139" s="2" t="s">
        <v>7</v>
      </c>
      <c r="I139" s="12">
        <v>3.7802197802197801</v>
      </c>
      <c r="J139" s="12">
        <f t="shared" si="17"/>
        <v>4.7802197802197801</v>
      </c>
      <c r="K139" s="9" t="s">
        <v>438</v>
      </c>
      <c r="L139" s="2" t="s">
        <v>637</v>
      </c>
      <c r="M139" s="2"/>
      <c r="N139" s="5">
        <v>3569900</v>
      </c>
    </row>
    <row r="140" spans="1:14" x14ac:dyDescent="0.25">
      <c r="A140" s="2" t="s">
        <v>137</v>
      </c>
      <c r="B140" s="2" t="str">
        <f t="shared" si="16"/>
        <v>COLOMBIA</v>
      </c>
      <c r="C140" s="4" t="s">
        <v>330</v>
      </c>
      <c r="D140" s="5" t="s">
        <v>224</v>
      </c>
      <c r="E140" s="5" t="str">
        <f t="shared" si="14"/>
        <v>ENVIGADO</v>
      </c>
      <c r="F140" s="5" t="s">
        <v>230</v>
      </c>
      <c r="G140" s="2" t="s">
        <v>547</v>
      </c>
      <c r="H140" s="2" t="s">
        <v>7</v>
      </c>
      <c r="I140" s="12">
        <v>8.4478021978021971</v>
      </c>
      <c r="J140" s="12">
        <f t="shared" si="17"/>
        <v>9.4478021978021971</v>
      </c>
      <c r="K140" s="9" t="s">
        <v>438</v>
      </c>
      <c r="L140" s="2" t="s">
        <v>637</v>
      </c>
      <c r="M140" s="2"/>
      <c r="N140" s="5">
        <v>3569900</v>
      </c>
    </row>
    <row r="141" spans="1:14" x14ac:dyDescent="0.25">
      <c r="A141" s="2" t="s">
        <v>321</v>
      </c>
      <c r="B141" s="2" t="str">
        <f t="shared" si="16"/>
        <v>COLOMBIA</v>
      </c>
      <c r="C141" s="4" t="s">
        <v>330</v>
      </c>
      <c r="D141" s="5" t="s">
        <v>331</v>
      </c>
      <c r="E141" s="5" t="str">
        <f t="shared" si="14"/>
        <v>MEDELLIN</v>
      </c>
      <c r="F141" s="5" t="s">
        <v>332</v>
      </c>
      <c r="G141" s="2" t="s">
        <v>427</v>
      </c>
      <c r="H141" s="2" t="s">
        <v>20</v>
      </c>
      <c r="I141" s="12">
        <v>0.4</v>
      </c>
      <c r="J141" s="12">
        <f t="shared" si="17"/>
        <v>1.4</v>
      </c>
      <c r="K141" s="9" t="s">
        <v>411</v>
      </c>
      <c r="L141" s="2" t="s">
        <v>636</v>
      </c>
      <c r="M141" s="2"/>
      <c r="N141" s="5">
        <v>3569900</v>
      </c>
    </row>
    <row r="142" spans="1:14" x14ac:dyDescent="0.25">
      <c r="A142" s="2" t="s">
        <v>138</v>
      </c>
      <c r="B142" s="2" t="str">
        <f t="shared" si="16"/>
        <v>COLOMBIA</v>
      </c>
      <c r="C142" s="4" t="s">
        <v>330</v>
      </c>
      <c r="D142" s="5" t="s">
        <v>224</v>
      </c>
      <c r="E142" s="5" t="str">
        <f t="shared" si="14"/>
        <v>MEDELLÍN</v>
      </c>
      <c r="F142" s="5" t="s">
        <v>226</v>
      </c>
      <c r="G142" s="2" t="s">
        <v>551</v>
      </c>
      <c r="H142" s="2" t="s">
        <v>7</v>
      </c>
      <c r="I142" s="12">
        <v>13.640109890109891</v>
      </c>
      <c r="J142" s="12">
        <f t="shared" si="17"/>
        <v>14.640109890109891</v>
      </c>
      <c r="K142" s="9" t="s">
        <v>438</v>
      </c>
      <c r="L142" s="2" t="s">
        <v>637</v>
      </c>
      <c r="M142" s="2"/>
      <c r="N142" s="5">
        <v>3569900</v>
      </c>
    </row>
    <row r="143" spans="1:14" x14ac:dyDescent="0.25">
      <c r="A143" s="2" t="s">
        <v>139</v>
      </c>
      <c r="B143" s="2" t="str">
        <f t="shared" si="16"/>
        <v>COLOMBIA</v>
      </c>
      <c r="C143" s="4" t="s">
        <v>330</v>
      </c>
      <c r="D143" s="5" t="s">
        <v>224</v>
      </c>
      <c r="E143" s="5" t="str">
        <f t="shared" si="14"/>
        <v>MEDELLÍN</v>
      </c>
      <c r="F143" s="5" t="s">
        <v>226</v>
      </c>
      <c r="G143" s="2" t="s">
        <v>573</v>
      </c>
      <c r="H143" s="2" t="s">
        <v>140</v>
      </c>
      <c r="I143" s="12">
        <v>4.8489010989010985</v>
      </c>
      <c r="J143" s="12">
        <f t="shared" si="17"/>
        <v>5.8489010989010985</v>
      </c>
      <c r="K143" s="9" t="s">
        <v>411</v>
      </c>
      <c r="L143" s="2" t="s">
        <v>639</v>
      </c>
      <c r="M143" s="2" t="s">
        <v>514</v>
      </c>
      <c r="N143" s="5">
        <v>3569900</v>
      </c>
    </row>
    <row r="144" spans="1:14" x14ac:dyDescent="0.25">
      <c r="A144" s="2" t="s">
        <v>673</v>
      </c>
      <c r="B144" s="2" t="str">
        <f t="shared" si="16"/>
        <v>COLOMBIA</v>
      </c>
      <c r="C144" s="4" t="s">
        <v>330</v>
      </c>
      <c r="D144" s="5" t="s">
        <v>224</v>
      </c>
      <c r="E144" s="5" t="s">
        <v>671</v>
      </c>
      <c r="F144" s="5"/>
      <c r="G144" s="2" t="s">
        <v>627</v>
      </c>
      <c r="H144" s="2" t="s">
        <v>14</v>
      </c>
      <c r="I144" s="13"/>
      <c r="J144" s="14">
        <v>1</v>
      </c>
      <c r="K144" s="2" t="s">
        <v>411</v>
      </c>
      <c r="L144" s="2" t="s">
        <v>435</v>
      </c>
      <c r="M144" s="16" t="s">
        <v>674</v>
      </c>
      <c r="N144" s="5">
        <v>3569900</v>
      </c>
    </row>
    <row r="145" spans="1:14" x14ac:dyDescent="0.25">
      <c r="A145" s="2" t="s">
        <v>290</v>
      </c>
      <c r="B145" s="2" t="str">
        <f t="shared" si="16"/>
        <v>COLOMBIA</v>
      </c>
      <c r="C145" s="4" t="s">
        <v>330</v>
      </c>
      <c r="D145" s="5" t="s">
        <v>331</v>
      </c>
      <c r="E145" s="5" t="str">
        <f t="shared" ref="E145:E174" si="18">UPPER(F145)</f>
        <v>MEDELLIN</v>
      </c>
      <c r="F145" s="5" t="s">
        <v>332</v>
      </c>
      <c r="G145" s="2" t="s">
        <v>600</v>
      </c>
      <c r="H145" s="2" t="s">
        <v>359</v>
      </c>
      <c r="I145" s="12">
        <v>0.6</v>
      </c>
      <c r="J145" s="12">
        <f>I145+1</f>
        <v>1.6</v>
      </c>
      <c r="K145" s="9" t="s">
        <v>438</v>
      </c>
      <c r="L145" s="2" t="s">
        <v>637</v>
      </c>
      <c r="M145" s="2"/>
      <c r="N145" s="5">
        <v>3569900</v>
      </c>
    </row>
    <row r="146" spans="1:14" x14ac:dyDescent="0.25">
      <c r="A146" s="2" t="s">
        <v>141</v>
      </c>
      <c r="B146" s="2" t="str">
        <f t="shared" si="16"/>
        <v>COLOMBIA</v>
      </c>
      <c r="C146" s="4" t="s">
        <v>330</v>
      </c>
      <c r="D146" s="5" t="s">
        <v>259</v>
      </c>
      <c r="E146" s="5" t="str">
        <f t="shared" si="18"/>
        <v>BOGOTÁ</v>
      </c>
      <c r="F146" s="5" t="s">
        <v>260</v>
      </c>
      <c r="G146" s="2" t="s">
        <v>574</v>
      </c>
      <c r="H146" s="2" t="s">
        <v>0</v>
      </c>
      <c r="I146" s="12">
        <v>0.81593406593406592</v>
      </c>
      <c r="J146" s="12">
        <f>I146+1</f>
        <v>1.8159340659340659</v>
      </c>
      <c r="K146" s="9" t="s">
        <v>437</v>
      </c>
      <c r="L146" s="2" t="s">
        <v>639</v>
      </c>
      <c r="M146" s="2" t="s">
        <v>480</v>
      </c>
      <c r="N146" s="5">
        <v>3569900</v>
      </c>
    </row>
    <row r="147" spans="1:14" x14ac:dyDescent="0.25">
      <c r="A147" s="13" t="s">
        <v>621</v>
      </c>
      <c r="B147" s="2" t="str">
        <f t="shared" si="16"/>
        <v>COLOMBIA</v>
      </c>
      <c r="C147" s="4" t="s">
        <v>330</v>
      </c>
      <c r="D147" s="5" t="s">
        <v>331</v>
      </c>
      <c r="E147" s="5" t="str">
        <f t="shared" si="18"/>
        <v>MEDELLIN</v>
      </c>
      <c r="F147" s="5" t="s">
        <v>332</v>
      </c>
      <c r="G147" s="2" t="s">
        <v>20</v>
      </c>
      <c r="H147" s="13" t="s">
        <v>20</v>
      </c>
      <c r="I147" s="14">
        <v>1</v>
      </c>
      <c r="J147" s="12">
        <v>1</v>
      </c>
      <c r="K147" s="2" t="s">
        <v>411</v>
      </c>
      <c r="L147" s="2" t="s">
        <v>636</v>
      </c>
      <c r="M147" s="2"/>
      <c r="N147" s="5">
        <v>3569900</v>
      </c>
    </row>
    <row r="148" spans="1:14" x14ac:dyDescent="0.25">
      <c r="A148" s="2" t="s">
        <v>142</v>
      </c>
      <c r="B148" s="2" t="str">
        <f t="shared" si="16"/>
        <v>COLOMBIA</v>
      </c>
      <c r="C148" s="4" t="s">
        <v>330</v>
      </c>
      <c r="D148" s="5" t="s">
        <v>224</v>
      </c>
      <c r="E148" s="5" t="str">
        <f t="shared" si="18"/>
        <v>MEDELLÍN</v>
      </c>
      <c r="F148" s="5" t="s">
        <v>226</v>
      </c>
      <c r="G148" s="2" t="s">
        <v>604</v>
      </c>
      <c r="H148" s="2" t="s">
        <v>143</v>
      </c>
      <c r="I148" s="12">
        <v>5.7390109890109891</v>
      </c>
      <c r="J148" s="12">
        <f>I148+1</f>
        <v>6.7390109890109891</v>
      </c>
      <c r="K148" s="9" t="s">
        <v>437</v>
      </c>
      <c r="L148" s="2" t="s">
        <v>639</v>
      </c>
      <c r="M148" s="2" t="s">
        <v>515</v>
      </c>
      <c r="N148" s="5">
        <v>3569900</v>
      </c>
    </row>
    <row r="149" spans="1:14" x14ac:dyDescent="0.25">
      <c r="A149" s="2" t="s">
        <v>144</v>
      </c>
      <c r="B149" s="2" t="str">
        <f t="shared" si="16"/>
        <v>COLOMBIA</v>
      </c>
      <c r="C149" s="4" t="s">
        <v>330</v>
      </c>
      <c r="D149" s="5" t="s">
        <v>224</v>
      </c>
      <c r="E149" s="5" t="str">
        <f t="shared" si="18"/>
        <v>MEDELLÍN</v>
      </c>
      <c r="F149" s="5" t="s">
        <v>226</v>
      </c>
      <c r="G149" s="2" t="s">
        <v>398</v>
      </c>
      <c r="H149" s="2" t="s">
        <v>60</v>
      </c>
      <c r="I149" s="12">
        <v>3.7802197802197801</v>
      </c>
      <c r="J149" s="12">
        <f>I149+1</f>
        <v>4.7802197802197801</v>
      </c>
      <c r="K149" s="9" t="s">
        <v>438</v>
      </c>
      <c r="L149" s="2" t="s">
        <v>637</v>
      </c>
      <c r="M149" s="2"/>
      <c r="N149" s="5">
        <v>3569900</v>
      </c>
    </row>
    <row r="150" spans="1:14" x14ac:dyDescent="0.25">
      <c r="A150" s="2" t="s">
        <v>667</v>
      </c>
      <c r="B150" s="2" t="str">
        <f t="shared" si="16"/>
        <v>COLOMBIA</v>
      </c>
      <c r="C150" s="4" t="s">
        <v>330</v>
      </c>
      <c r="D150" s="5" t="s">
        <v>331</v>
      </c>
      <c r="E150" s="5" t="str">
        <f t="shared" si="18"/>
        <v>MEDELLIN</v>
      </c>
      <c r="F150" s="5" t="s">
        <v>332</v>
      </c>
      <c r="G150" s="2" t="s">
        <v>668</v>
      </c>
      <c r="H150" s="2" t="s">
        <v>669</v>
      </c>
      <c r="I150" s="13"/>
      <c r="J150" s="14">
        <v>1</v>
      </c>
      <c r="K150" s="2" t="s">
        <v>438</v>
      </c>
      <c r="L150" s="2" t="s">
        <v>637</v>
      </c>
      <c r="M150" s="2"/>
      <c r="N150" s="5">
        <v>3569900</v>
      </c>
    </row>
    <row r="151" spans="1:14" x14ac:dyDescent="0.25">
      <c r="A151" s="2" t="s">
        <v>280</v>
      </c>
      <c r="B151" s="2" t="str">
        <f t="shared" si="16"/>
        <v>COLOMBIA</v>
      </c>
      <c r="C151" s="4" t="s">
        <v>330</v>
      </c>
      <c r="D151" s="5" t="s">
        <v>344</v>
      </c>
      <c r="E151" s="5" t="str">
        <f t="shared" si="18"/>
        <v>CARTAGENA</v>
      </c>
      <c r="F151" s="5" t="s">
        <v>345</v>
      </c>
      <c r="G151" s="2" t="s">
        <v>389</v>
      </c>
      <c r="H151" s="2" t="s">
        <v>366</v>
      </c>
      <c r="I151" s="12">
        <v>0.2</v>
      </c>
      <c r="J151" s="12">
        <f t="shared" ref="J151:J161" si="19">I151+1</f>
        <v>1.2</v>
      </c>
      <c r="K151" s="9" t="s">
        <v>440</v>
      </c>
      <c r="L151" s="2" t="s">
        <v>637</v>
      </c>
      <c r="M151" s="2"/>
      <c r="N151" s="5">
        <v>3569900</v>
      </c>
    </row>
    <row r="152" spans="1:14" x14ac:dyDescent="0.25">
      <c r="A152" s="2" t="s">
        <v>328</v>
      </c>
      <c r="B152" s="2" t="str">
        <f t="shared" si="16"/>
        <v>COLOMBIA</v>
      </c>
      <c r="C152" s="4" t="s">
        <v>330</v>
      </c>
      <c r="D152" s="5" t="s">
        <v>331</v>
      </c>
      <c r="E152" s="5" t="str">
        <f t="shared" si="18"/>
        <v>BELLO</v>
      </c>
      <c r="F152" s="5" t="s">
        <v>339</v>
      </c>
      <c r="G152" s="2" t="s">
        <v>432</v>
      </c>
      <c r="H152" s="2" t="s">
        <v>7</v>
      </c>
      <c r="I152" s="12">
        <v>0.6</v>
      </c>
      <c r="J152" s="12">
        <f t="shared" si="19"/>
        <v>1.6</v>
      </c>
      <c r="K152" s="9" t="s">
        <v>438</v>
      </c>
      <c r="L152" s="2" t="s">
        <v>637</v>
      </c>
      <c r="M152" s="2"/>
      <c r="N152" s="5">
        <v>3569900</v>
      </c>
    </row>
    <row r="153" spans="1:14" x14ac:dyDescent="0.25">
      <c r="A153" s="2" t="s">
        <v>145</v>
      </c>
      <c r="B153" s="2" t="str">
        <f t="shared" si="16"/>
        <v>COLOMBIA</v>
      </c>
      <c r="C153" s="4" t="s">
        <v>330</v>
      </c>
      <c r="D153" s="5" t="s">
        <v>224</v>
      </c>
      <c r="E153" s="5" t="str">
        <f t="shared" si="18"/>
        <v>NARIÑO</v>
      </c>
      <c r="F153" s="5" t="s">
        <v>252</v>
      </c>
      <c r="G153" s="2" t="s">
        <v>564</v>
      </c>
      <c r="H153" s="2" t="s">
        <v>20</v>
      </c>
      <c r="I153" s="12">
        <v>3.7802197802197801</v>
      </c>
      <c r="J153" s="12">
        <f t="shared" si="19"/>
        <v>4.7802197802197801</v>
      </c>
      <c r="K153" s="9" t="s">
        <v>411</v>
      </c>
      <c r="L153" s="2" t="s">
        <v>636</v>
      </c>
      <c r="M153" s="2"/>
      <c r="N153" s="5">
        <v>3569900</v>
      </c>
    </row>
    <row r="154" spans="1:14" x14ac:dyDescent="0.25">
      <c r="A154" s="2" t="s">
        <v>146</v>
      </c>
      <c r="B154" s="2" t="str">
        <f t="shared" si="16"/>
        <v>COLOMBIA</v>
      </c>
      <c r="C154" s="4" t="s">
        <v>330</v>
      </c>
      <c r="D154" s="5" t="s">
        <v>224</v>
      </c>
      <c r="E154" s="5" t="str">
        <f t="shared" si="18"/>
        <v>RIONEGRO</v>
      </c>
      <c r="F154" s="5" t="s">
        <v>236</v>
      </c>
      <c r="G154" s="2" t="s">
        <v>605</v>
      </c>
      <c r="H154" s="2" t="s">
        <v>47</v>
      </c>
      <c r="I154" s="12">
        <v>1.7335164835164836</v>
      </c>
      <c r="J154" s="12">
        <f t="shared" si="19"/>
        <v>2.7335164835164836</v>
      </c>
      <c r="K154" s="9" t="s">
        <v>437</v>
      </c>
      <c r="L154" s="2" t="s">
        <v>637</v>
      </c>
      <c r="M154" s="2"/>
      <c r="N154" s="5">
        <v>3569900</v>
      </c>
    </row>
    <row r="155" spans="1:14" x14ac:dyDescent="0.25">
      <c r="A155" s="2" t="s">
        <v>273</v>
      </c>
      <c r="B155" s="2" t="str">
        <f t="shared" si="16"/>
        <v>COLOMBIA</v>
      </c>
      <c r="C155" s="4" t="s">
        <v>330</v>
      </c>
      <c r="D155" s="5" t="s">
        <v>331</v>
      </c>
      <c r="E155" s="5" t="str">
        <f t="shared" si="18"/>
        <v>MEDELLIN</v>
      </c>
      <c r="F155" s="5" t="s">
        <v>332</v>
      </c>
      <c r="G155" s="2" t="s">
        <v>396</v>
      </c>
      <c r="H155" s="2" t="s">
        <v>19</v>
      </c>
      <c r="I155" s="12">
        <v>0.6</v>
      </c>
      <c r="J155" s="12">
        <f t="shared" si="19"/>
        <v>1.6</v>
      </c>
      <c r="K155" s="9" t="s">
        <v>438</v>
      </c>
      <c r="L155" s="2" t="s">
        <v>636</v>
      </c>
      <c r="M155" s="2"/>
      <c r="N155" s="5">
        <v>3569900</v>
      </c>
    </row>
    <row r="156" spans="1:14" x14ac:dyDescent="0.25">
      <c r="A156" s="2" t="s">
        <v>147</v>
      </c>
      <c r="B156" s="2" t="str">
        <f t="shared" si="16"/>
        <v>COLOMBIA</v>
      </c>
      <c r="C156" s="4" t="s">
        <v>330</v>
      </c>
      <c r="D156" s="5" t="s">
        <v>224</v>
      </c>
      <c r="E156" s="5" t="str">
        <f t="shared" si="18"/>
        <v>MEDELLÍN</v>
      </c>
      <c r="F156" s="5" t="s">
        <v>226</v>
      </c>
      <c r="G156" s="2" t="s">
        <v>572</v>
      </c>
      <c r="H156" s="2" t="s">
        <v>657</v>
      </c>
      <c r="I156" s="12">
        <v>26.063186813186814</v>
      </c>
      <c r="J156" s="12">
        <f t="shared" si="19"/>
        <v>27.063186813186814</v>
      </c>
      <c r="K156" s="9" t="s">
        <v>439</v>
      </c>
      <c r="L156" s="2" t="s">
        <v>639</v>
      </c>
      <c r="M156" s="2" t="s">
        <v>481</v>
      </c>
      <c r="N156" s="5">
        <v>3569900</v>
      </c>
    </row>
    <row r="157" spans="1:14" x14ac:dyDescent="0.25">
      <c r="A157" s="2" t="s">
        <v>291</v>
      </c>
      <c r="B157" s="2" t="str">
        <f t="shared" si="16"/>
        <v>COLOMBIA</v>
      </c>
      <c r="C157" s="4" t="s">
        <v>330</v>
      </c>
      <c r="D157" s="5" t="s">
        <v>331</v>
      </c>
      <c r="E157" s="5" t="str">
        <f t="shared" si="18"/>
        <v>BOLIVAR</v>
      </c>
      <c r="F157" s="5" t="s">
        <v>344</v>
      </c>
      <c r="G157" s="2" t="s">
        <v>408</v>
      </c>
      <c r="H157" s="2" t="s">
        <v>371</v>
      </c>
      <c r="I157" s="12">
        <v>0.6</v>
      </c>
      <c r="J157" s="12">
        <f t="shared" si="19"/>
        <v>1.6</v>
      </c>
      <c r="K157" s="9" t="s">
        <v>437</v>
      </c>
      <c r="L157" s="2" t="s">
        <v>639</v>
      </c>
      <c r="M157" s="2" t="s">
        <v>522</v>
      </c>
      <c r="N157" s="5">
        <v>3569900</v>
      </c>
    </row>
    <row r="158" spans="1:14" x14ac:dyDescent="0.25">
      <c r="A158" s="2" t="s">
        <v>317</v>
      </c>
      <c r="B158" s="2" t="str">
        <f t="shared" si="16"/>
        <v>COLOMBIA</v>
      </c>
      <c r="C158" s="4" t="s">
        <v>330</v>
      </c>
      <c r="D158" s="5" t="s">
        <v>331</v>
      </c>
      <c r="E158" s="5" t="str">
        <f t="shared" si="18"/>
        <v>MEDELLIN</v>
      </c>
      <c r="F158" s="5" t="s">
        <v>332</v>
      </c>
      <c r="G158" s="2" t="s">
        <v>425</v>
      </c>
      <c r="H158" s="2" t="s">
        <v>7</v>
      </c>
      <c r="I158" s="12">
        <v>0.6</v>
      </c>
      <c r="J158" s="12">
        <f t="shared" si="19"/>
        <v>1.6</v>
      </c>
      <c r="K158" s="9" t="s">
        <v>438</v>
      </c>
      <c r="L158" s="2" t="s">
        <v>637</v>
      </c>
      <c r="M158" s="2"/>
      <c r="N158" s="5">
        <v>3569900</v>
      </c>
    </row>
    <row r="159" spans="1:14" x14ac:dyDescent="0.25">
      <c r="A159" s="2" t="s">
        <v>148</v>
      </c>
      <c r="B159" s="2" t="str">
        <f t="shared" si="16"/>
        <v>COLOMBIA</v>
      </c>
      <c r="C159" s="4" t="s">
        <v>330</v>
      </c>
      <c r="D159" s="5" t="s">
        <v>224</v>
      </c>
      <c r="E159" s="5" t="str">
        <f t="shared" si="18"/>
        <v>LA UNIÓN</v>
      </c>
      <c r="F159" s="5" t="s">
        <v>248</v>
      </c>
      <c r="G159" s="2" t="s">
        <v>541</v>
      </c>
      <c r="H159" s="2" t="s">
        <v>149</v>
      </c>
      <c r="I159" s="12">
        <v>13.461538461538462</v>
      </c>
      <c r="J159" s="12">
        <f t="shared" si="19"/>
        <v>14.461538461538462</v>
      </c>
      <c r="K159" s="9" t="s">
        <v>411</v>
      </c>
      <c r="L159" s="2" t="s">
        <v>637</v>
      </c>
      <c r="M159" s="2" t="s">
        <v>482</v>
      </c>
      <c r="N159" s="5">
        <v>3569900</v>
      </c>
    </row>
    <row r="160" spans="1:14" x14ac:dyDescent="0.25">
      <c r="A160" s="2" t="s">
        <v>150</v>
      </c>
      <c r="B160" s="2" t="str">
        <f t="shared" si="16"/>
        <v>COLOMBIA</v>
      </c>
      <c r="C160" s="4" t="s">
        <v>330</v>
      </c>
      <c r="D160" s="5" t="s">
        <v>224</v>
      </c>
      <c r="E160" s="5" t="str">
        <f t="shared" si="18"/>
        <v>MEDELLÍN</v>
      </c>
      <c r="F160" s="5" t="s">
        <v>226</v>
      </c>
      <c r="G160" s="2" t="s">
        <v>540</v>
      </c>
      <c r="H160" s="2" t="s">
        <v>104</v>
      </c>
      <c r="I160" s="12">
        <v>13.640109890109891</v>
      </c>
      <c r="J160" s="12">
        <f t="shared" si="19"/>
        <v>14.640109890109891</v>
      </c>
      <c r="K160" s="9" t="s">
        <v>438</v>
      </c>
      <c r="L160" s="2" t="s">
        <v>637</v>
      </c>
      <c r="M160" s="2"/>
      <c r="N160" s="5">
        <v>3569900</v>
      </c>
    </row>
    <row r="161" spans="1:15" x14ac:dyDescent="0.25">
      <c r="A161" s="2" t="s">
        <v>152</v>
      </c>
      <c r="B161" s="2" t="str">
        <f t="shared" si="16"/>
        <v>COLOMBIA</v>
      </c>
      <c r="C161" s="4" t="s">
        <v>330</v>
      </c>
      <c r="D161" s="5" t="s">
        <v>224</v>
      </c>
      <c r="E161" s="5" t="str">
        <f t="shared" si="18"/>
        <v>MEDELLÍN</v>
      </c>
      <c r="F161" s="5" t="s">
        <v>226</v>
      </c>
      <c r="G161" s="2" t="s">
        <v>547</v>
      </c>
      <c r="H161" s="2" t="s">
        <v>43</v>
      </c>
      <c r="I161" s="12">
        <v>9.3104395604395602</v>
      </c>
      <c r="J161" s="12">
        <f t="shared" si="19"/>
        <v>10.31043956043956</v>
      </c>
      <c r="K161" s="9" t="s">
        <v>438</v>
      </c>
      <c r="L161" s="2" t="s">
        <v>637</v>
      </c>
      <c r="M161" s="2" t="s">
        <v>483</v>
      </c>
      <c r="N161" s="5">
        <v>3569900</v>
      </c>
    </row>
    <row r="162" spans="1:15" x14ac:dyDescent="0.25">
      <c r="A162" s="13" t="s">
        <v>614</v>
      </c>
      <c r="B162" s="2" t="str">
        <f t="shared" si="16"/>
        <v>COLOMBIA</v>
      </c>
      <c r="C162" s="4" t="s">
        <v>330</v>
      </c>
      <c r="D162" s="5" t="s">
        <v>331</v>
      </c>
      <c r="E162" s="5" t="str">
        <f t="shared" si="18"/>
        <v>MEDELLIN</v>
      </c>
      <c r="F162" s="5" t="s">
        <v>332</v>
      </c>
      <c r="G162" s="2" t="s">
        <v>625</v>
      </c>
      <c r="H162" s="13" t="s">
        <v>623</v>
      </c>
      <c r="I162" s="14">
        <v>1</v>
      </c>
      <c r="J162" s="12">
        <v>1</v>
      </c>
      <c r="K162" s="2" t="s">
        <v>411</v>
      </c>
      <c r="L162" s="2" t="s">
        <v>638</v>
      </c>
      <c r="M162" s="2" t="s">
        <v>631</v>
      </c>
      <c r="N162" s="5">
        <v>3569900</v>
      </c>
      <c r="O162" s="10"/>
    </row>
    <row r="163" spans="1:15" x14ac:dyDescent="0.25">
      <c r="A163" s="2" t="s">
        <v>647</v>
      </c>
      <c r="B163" s="2" t="str">
        <f t="shared" si="16"/>
        <v>COLOMBIA</v>
      </c>
      <c r="C163" s="4" t="s">
        <v>330</v>
      </c>
      <c r="D163" s="5" t="s">
        <v>331</v>
      </c>
      <c r="E163" s="5" t="str">
        <f t="shared" si="18"/>
        <v>URABA</v>
      </c>
      <c r="F163" s="5" t="s">
        <v>648</v>
      </c>
      <c r="G163" s="2" t="s">
        <v>649</v>
      </c>
      <c r="H163" s="2" t="s">
        <v>650</v>
      </c>
      <c r="I163" s="13"/>
      <c r="J163" s="14">
        <v>0.2</v>
      </c>
      <c r="K163" s="2" t="s">
        <v>411</v>
      </c>
      <c r="L163" s="2" t="s">
        <v>639</v>
      </c>
      <c r="M163" s="16" t="s">
        <v>651</v>
      </c>
      <c r="N163" s="5">
        <v>3569900</v>
      </c>
    </row>
    <row r="164" spans="1:15" x14ac:dyDescent="0.25">
      <c r="A164" s="2" t="s">
        <v>153</v>
      </c>
      <c r="B164" s="2" t="str">
        <f t="shared" si="16"/>
        <v>COLOMBIA</v>
      </c>
      <c r="C164" s="4" t="s">
        <v>330</v>
      </c>
      <c r="D164" s="5" t="s">
        <v>224</v>
      </c>
      <c r="E164" s="5" t="str">
        <f t="shared" si="18"/>
        <v>MEDELLÍN</v>
      </c>
      <c r="F164" s="5" t="s">
        <v>226</v>
      </c>
      <c r="G164" s="2" t="s">
        <v>559</v>
      </c>
      <c r="H164" s="2" t="s">
        <v>154</v>
      </c>
      <c r="I164" s="12">
        <v>3.4890109890109891</v>
      </c>
      <c r="J164" s="12">
        <f t="shared" ref="J164:J193" si="20">I164+1</f>
        <v>4.4890109890109891</v>
      </c>
      <c r="K164" s="9" t="s">
        <v>411</v>
      </c>
      <c r="L164" s="2" t="s">
        <v>639</v>
      </c>
      <c r="M164" s="2" t="s">
        <v>484</v>
      </c>
      <c r="N164" s="5">
        <v>3569900</v>
      </c>
    </row>
    <row r="165" spans="1:15" x14ac:dyDescent="0.25">
      <c r="A165" s="2" t="s">
        <v>155</v>
      </c>
      <c r="B165" s="2" t="str">
        <f t="shared" si="16"/>
        <v>COLOMBIA</v>
      </c>
      <c r="C165" s="4" t="s">
        <v>330</v>
      </c>
      <c r="D165" s="5" t="s">
        <v>224</v>
      </c>
      <c r="E165" s="5" t="str">
        <f t="shared" si="18"/>
        <v>MEDELLÍN</v>
      </c>
      <c r="F165" s="5" t="s">
        <v>226</v>
      </c>
      <c r="G165" s="2" t="s">
        <v>547</v>
      </c>
      <c r="H165" s="2" t="s">
        <v>7</v>
      </c>
      <c r="I165" s="12">
        <v>13.640109890109891</v>
      </c>
      <c r="J165" s="12">
        <f t="shared" si="20"/>
        <v>14.640109890109891</v>
      </c>
      <c r="K165" s="9" t="s">
        <v>438</v>
      </c>
      <c r="L165" s="2" t="s">
        <v>637</v>
      </c>
      <c r="M165" s="2"/>
      <c r="N165" s="5">
        <v>3569900</v>
      </c>
    </row>
    <row r="166" spans="1:15" x14ac:dyDescent="0.25">
      <c r="A166" s="2" t="s">
        <v>305</v>
      </c>
      <c r="B166" s="2" t="str">
        <f t="shared" si="16"/>
        <v>COLOMBIA</v>
      </c>
      <c r="C166" s="4" t="s">
        <v>330</v>
      </c>
      <c r="D166" s="5" t="s">
        <v>331</v>
      </c>
      <c r="E166" s="5" t="str">
        <f t="shared" si="18"/>
        <v>MEDELLIN</v>
      </c>
      <c r="F166" s="5" t="s">
        <v>332</v>
      </c>
      <c r="G166" s="2" t="s">
        <v>418</v>
      </c>
      <c r="H166" s="2" t="s">
        <v>366</v>
      </c>
      <c r="I166" s="12">
        <v>0.4</v>
      </c>
      <c r="J166" s="12">
        <f t="shared" si="20"/>
        <v>1.4</v>
      </c>
      <c r="K166" s="9" t="s">
        <v>440</v>
      </c>
      <c r="L166" s="2" t="s">
        <v>637</v>
      </c>
      <c r="M166" s="2"/>
      <c r="N166" s="5">
        <v>3569900</v>
      </c>
    </row>
    <row r="167" spans="1:15" x14ac:dyDescent="0.25">
      <c r="A167" s="2" t="s">
        <v>156</v>
      </c>
      <c r="B167" s="2" t="str">
        <f t="shared" si="16"/>
        <v>COLOMBIA</v>
      </c>
      <c r="C167" s="4" t="s">
        <v>330</v>
      </c>
      <c r="D167" s="5" t="s">
        <v>224</v>
      </c>
      <c r="E167" s="5" t="str">
        <f t="shared" si="18"/>
        <v>MEDELLÍN</v>
      </c>
      <c r="F167" s="5" t="s">
        <v>226</v>
      </c>
      <c r="G167" s="2" t="s">
        <v>575</v>
      </c>
      <c r="H167" s="2" t="s">
        <v>157</v>
      </c>
      <c r="I167" s="12">
        <v>6.9587912087912089</v>
      </c>
      <c r="J167" s="12">
        <f t="shared" si="20"/>
        <v>7.9587912087912089</v>
      </c>
      <c r="K167" s="9" t="s">
        <v>411</v>
      </c>
      <c r="L167" s="2" t="s">
        <v>434</v>
      </c>
      <c r="M167" s="2" t="s">
        <v>485</v>
      </c>
      <c r="N167" s="5">
        <v>3569900</v>
      </c>
    </row>
    <row r="168" spans="1:15" x14ac:dyDescent="0.25">
      <c r="A168" s="2" t="s">
        <v>323</v>
      </c>
      <c r="B168" s="2" t="str">
        <f t="shared" si="16"/>
        <v>COLOMBIA</v>
      </c>
      <c r="C168" s="4" t="s">
        <v>330</v>
      </c>
      <c r="D168" s="5" t="s">
        <v>331</v>
      </c>
      <c r="E168" s="5" t="str">
        <f t="shared" si="18"/>
        <v>MEDELLIN</v>
      </c>
      <c r="F168" s="5" t="s">
        <v>332</v>
      </c>
      <c r="G168" s="2" t="s">
        <v>394</v>
      </c>
      <c r="H168" s="2" t="s">
        <v>385</v>
      </c>
      <c r="I168" s="12">
        <v>0.6</v>
      </c>
      <c r="J168" s="12">
        <f t="shared" si="20"/>
        <v>1.6</v>
      </c>
      <c r="K168" s="9" t="s">
        <v>438</v>
      </c>
      <c r="L168" s="2" t="s">
        <v>637</v>
      </c>
      <c r="M168" s="2"/>
      <c r="N168" s="5">
        <v>3569900</v>
      </c>
    </row>
    <row r="169" spans="1:15" x14ac:dyDescent="0.25">
      <c r="A169" s="2" t="s">
        <v>158</v>
      </c>
      <c r="B169" s="2" t="str">
        <f t="shared" si="16"/>
        <v>COLOMBIA</v>
      </c>
      <c r="C169" s="4" t="s">
        <v>330</v>
      </c>
      <c r="D169" s="5" t="s">
        <v>224</v>
      </c>
      <c r="E169" s="5" t="str">
        <f t="shared" si="18"/>
        <v>MEDELLÍN</v>
      </c>
      <c r="F169" s="5" t="s">
        <v>226</v>
      </c>
      <c r="G169" s="2" t="s">
        <v>570</v>
      </c>
      <c r="H169" s="2" t="s">
        <v>159</v>
      </c>
      <c r="I169" s="12">
        <v>15.736263736263735</v>
      </c>
      <c r="J169" s="12">
        <f t="shared" si="20"/>
        <v>16.736263736263737</v>
      </c>
      <c r="K169" s="9" t="s">
        <v>438</v>
      </c>
      <c r="L169" s="2" t="s">
        <v>639</v>
      </c>
      <c r="M169" s="2" t="s">
        <v>486</v>
      </c>
      <c r="N169" s="5">
        <v>3569900</v>
      </c>
    </row>
    <row r="170" spans="1:15" x14ac:dyDescent="0.25">
      <c r="A170" s="2" t="s">
        <v>160</v>
      </c>
      <c r="B170" s="2" t="str">
        <f t="shared" si="16"/>
        <v>COLOMBIA</v>
      </c>
      <c r="C170" s="4" t="s">
        <v>330</v>
      </c>
      <c r="D170" s="5" t="s">
        <v>224</v>
      </c>
      <c r="E170" s="5" t="str">
        <f t="shared" si="18"/>
        <v>MEDELLÍN</v>
      </c>
      <c r="F170" s="5" t="s">
        <v>226</v>
      </c>
      <c r="G170" s="2" t="s">
        <v>431</v>
      </c>
      <c r="H170" s="2" t="s">
        <v>161</v>
      </c>
      <c r="I170" s="12">
        <v>25.14835164835165</v>
      </c>
      <c r="J170" s="12">
        <f t="shared" si="20"/>
        <v>26.14835164835165</v>
      </c>
      <c r="K170" s="9" t="s">
        <v>411</v>
      </c>
      <c r="L170" s="2" t="s">
        <v>637</v>
      </c>
      <c r="M170" s="2"/>
      <c r="N170" s="5">
        <v>3569900</v>
      </c>
    </row>
    <row r="171" spans="1:15" x14ac:dyDescent="0.25">
      <c r="A171" s="2" t="s">
        <v>319</v>
      </c>
      <c r="B171" s="2" t="str">
        <f t="shared" si="16"/>
        <v>COLOMBIA</v>
      </c>
      <c r="C171" s="4" t="s">
        <v>330</v>
      </c>
      <c r="D171" s="5" t="s">
        <v>331</v>
      </c>
      <c r="E171" s="5" t="str">
        <f t="shared" si="18"/>
        <v>MEDELLIN</v>
      </c>
      <c r="F171" s="5" t="s">
        <v>332</v>
      </c>
      <c r="G171" s="2" t="s">
        <v>610</v>
      </c>
      <c r="H171" s="2" t="s">
        <v>23</v>
      </c>
      <c r="I171" s="12">
        <v>0.6</v>
      </c>
      <c r="J171" s="12">
        <f t="shared" si="20"/>
        <v>1.6</v>
      </c>
      <c r="K171" s="9" t="s">
        <v>437</v>
      </c>
      <c r="L171" s="2" t="s">
        <v>637</v>
      </c>
      <c r="M171" s="2"/>
      <c r="N171" s="5">
        <v>3569900</v>
      </c>
    </row>
    <row r="172" spans="1:15" x14ac:dyDescent="0.25">
      <c r="A172" s="2" t="s">
        <v>162</v>
      </c>
      <c r="B172" s="2" t="str">
        <f t="shared" si="16"/>
        <v>COLOMBIA</v>
      </c>
      <c r="C172" s="4" t="s">
        <v>330</v>
      </c>
      <c r="D172" s="5" t="s">
        <v>224</v>
      </c>
      <c r="E172" s="5" t="str">
        <f t="shared" si="18"/>
        <v>MEDELLÍN</v>
      </c>
      <c r="F172" s="5" t="s">
        <v>226</v>
      </c>
      <c r="G172" s="2" t="s">
        <v>576</v>
      </c>
      <c r="H172" s="2" t="s">
        <v>39</v>
      </c>
      <c r="I172" s="12">
        <v>8.4395604395604398</v>
      </c>
      <c r="J172" s="12">
        <f t="shared" si="20"/>
        <v>9.4395604395604398</v>
      </c>
      <c r="K172" s="9" t="s">
        <v>438</v>
      </c>
      <c r="L172" s="2" t="s">
        <v>637</v>
      </c>
      <c r="M172" s="2"/>
      <c r="N172" s="5">
        <v>3569900</v>
      </c>
    </row>
    <row r="173" spans="1:15" x14ac:dyDescent="0.25">
      <c r="A173" s="2" t="s">
        <v>163</v>
      </c>
      <c r="B173" s="2" t="str">
        <f t="shared" si="16"/>
        <v>COLOMBIA</v>
      </c>
      <c r="C173" s="4" t="s">
        <v>330</v>
      </c>
      <c r="D173" s="5" t="s">
        <v>224</v>
      </c>
      <c r="E173" s="5" t="str">
        <f t="shared" si="18"/>
        <v>ANDES</v>
      </c>
      <c r="F173" s="5" t="s">
        <v>256</v>
      </c>
      <c r="G173" s="2" t="s">
        <v>426</v>
      </c>
      <c r="H173" s="2" t="s">
        <v>47</v>
      </c>
      <c r="I173" s="12">
        <v>13.640109890109891</v>
      </c>
      <c r="J173" s="12">
        <f t="shared" si="20"/>
        <v>14.640109890109891</v>
      </c>
      <c r="K173" s="9" t="s">
        <v>437</v>
      </c>
      <c r="L173" s="2" t="s">
        <v>637</v>
      </c>
      <c r="M173" s="2"/>
      <c r="N173" s="5">
        <v>3569900</v>
      </c>
    </row>
    <row r="174" spans="1:15" x14ac:dyDescent="0.25">
      <c r="A174" s="2" t="s">
        <v>164</v>
      </c>
      <c r="B174" s="2" t="str">
        <f t="shared" si="16"/>
        <v>COLOMBIA</v>
      </c>
      <c r="C174" s="4" t="s">
        <v>330</v>
      </c>
      <c r="D174" s="5" t="s">
        <v>224</v>
      </c>
      <c r="E174" s="5" t="str">
        <f t="shared" si="18"/>
        <v>MEDELLÍN</v>
      </c>
      <c r="F174" s="5" t="s">
        <v>226</v>
      </c>
      <c r="G174" s="2" t="s">
        <v>577</v>
      </c>
      <c r="H174" s="2" t="s">
        <v>30</v>
      </c>
      <c r="I174" s="12">
        <v>21.796703296703296</v>
      </c>
      <c r="J174" s="12">
        <f t="shared" si="20"/>
        <v>22.796703296703296</v>
      </c>
      <c r="K174" s="9" t="s">
        <v>438</v>
      </c>
      <c r="L174" s="2" t="s">
        <v>637</v>
      </c>
      <c r="M174" s="2" t="s">
        <v>516</v>
      </c>
      <c r="N174" s="5">
        <v>3569900</v>
      </c>
    </row>
    <row r="175" spans="1:15" x14ac:dyDescent="0.25">
      <c r="A175" s="2" t="s">
        <v>165</v>
      </c>
      <c r="B175" s="2" t="str">
        <f t="shared" si="16"/>
        <v>COLOMBIA</v>
      </c>
      <c r="C175" s="4" t="s">
        <v>330</v>
      </c>
      <c r="D175" s="5" t="s">
        <v>259</v>
      </c>
      <c r="E175" s="5" t="str">
        <f t="shared" ref="E175:E206" si="21">UPPER(F175)</f>
        <v>BOGOTÁ</v>
      </c>
      <c r="F175" s="5" t="s">
        <v>260</v>
      </c>
      <c r="G175" s="2" t="s">
        <v>547</v>
      </c>
      <c r="H175" s="2" t="s">
        <v>60</v>
      </c>
      <c r="I175" s="12">
        <v>3.7802197802197801</v>
      </c>
      <c r="J175" s="12">
        <f t="shared" si="20"/>
        <v>4.7802197802197801</v>
      </c>
      <c r="K175" s="9" t="s">
        <v>438</v>
      </c>
      <c r="L175" s="2" t="s">
        <v>637</v>
      </c>
      <c r="M175" s="2" t="s">
        <v>510</v>
      </c>
      <c r="N175" s="5">
        <v>3569900</v>
      </c>
    </row>
    <row r="176" spans="1:15" x14ac:dyDescent="0.25">
      <c r="A176" s="2" t="s">
        <v>166</v>
      </c>
      <c r="B176" s="2" t="str">
        <f t="shared" si="16"/>
        <v>COLOMBIA</v>
      </c>
      <c r="C176" s="4" t="s">
        <v>330</v>
      </c>
      <c r="D176" s="5" t="s">
        <v>224</v>
      </c>
      <c r="E176" s="5" t="str">
        <f t="shared" si="21"/>
        <v>MEDELLÍN</v>
      </c>
      <c r="F176" s="5" t="s">
        <v>226</v>
      </c>
      <c r="G176" s="2" t="s">
        <v>578</v>
      </c>
      <c r="H176" s="2" t="s">
        <v>167</v>
      </c>
      <c r="I176" s="12">
        <v>0.56593406593406592</v>
      </c>
      <c r="J176" s="12">
        <f t="shared" si="20"/>
        <v>1.5659340659340659</v>
      </c>
      <c r="K176" s="9" t="s">
        <v>411</v>
      </c>
      <c r="L176" s="2" t="s">
        <v>436</v>
      </c>
      <c r="M176" s="2" t="s">
        <v>487</v>
      </c>
      <c r="N176" s="5">
        <v>3569900</v>
      </c>
    </row>
    <row r="177" spans="1:14" x14ac:dyDescent="0.25">
      <c r="A177" s="2" t="s">
        <v>298</v>
      </c>
      <c r="B177" s="2" t="str">
        <f t="shared" si="16"/>
        <v>COLOMBIA</v>
      </c>
      <c r="C177" s="4" t="s">
        <v>330</v>
      </c>
      <c r="D177" s="5" t="s">
        <v>331</v>
      </c>
      <c r="E177" s="5" t="str">
        <f t="shared" si="21"/>
        <v>MEDELLIN</v>
      </c>
      <c r="F177" s="5" t="s">
        <v>332</v>
      </c>
      <c r="G177" s="2" t="s">
        <v>412</v>
      </c>
      <c r="H177" s="2" t="s">
        <v>376</v>
      </c>
      <c r="I177" s="12">
        <v>0.6</v>
      </c>
      <c r="J177" s="12">
        <f t="shared" si="20"/>
        <v>1.6</v>
      </c>
      <c r="K177" s="9" t="s">
        <v>411</v>
      </c>
      <c r="L177" s="2" t="s">
        <v>637</v>
      </c>
      <c r="M177" s="2"/>
      <c r="N177" s="5">
        <v>3569900</v>
      </c>
    </row>
    <row r="178" spans="1:14" x14ac:dyDescent="0.25">
      <c r="A178" s="2" t="s">
        <v>287</v>
      </c>
      <c r="B178" s="2" t="str">
        <f t="shared" si="16"/>
        <v>COLOMBIA</v>
      </c>
      <c r="C178" s="4" t="s">
        <v>330</v>
      </c>
      <c r="D178" s="5" t="s">
        <v>331</v>
      </c>
      <c r="E178" s="5" t="str">
        <f t="shared" si="21"/>
        <v>MEDELLIN</v>
      </c>
      <c r="F178" s="5" t="s">
        <v>332</v>
      </c>
      <c r="G178" s="2" t="s">
        <v>406</v>
      </c>
      <c r="H178" s="2" t="s">
        <v>20</v>
      </c>
      <c r="I178" s="12">
        <v>0.6</v>
      </c>
      <c r="J178" s="12">
        <f t="shared" si="20"/>
        <v>1.6</v>
      </c>
      <c r="K178" s="9" t="s">
        <v>411</v>
      </c>
      <c r="L178" s="2" t="s">
        <v>636</v>
      </c>
      <c r="M178" s="2"/>
      <c r="N178" s="5">
        <v>3569900</v>
      </c>
    </row>
    <row r="179" spans="1:14" x14ac:dyDescent="0.25">
      <c r="A179" s="2" t="s">
        <v>168</v>
      </c>
      <c r="B179" s="2" t="str">
        <f t="shared" si="16"/>
        <v>COLOMBIA</v>
      </c>
      <c r="C179" s="4" t="s">
        <v>330</v>
      </c>
      <c r="D179" s="5" t="s">
        <v>224</v>
      </c>
      <c r="E179" s="5" t="str">
        <f t="shared" si="21"/>
        <v>SAN PABLO PORCE</v>
      </c>
      <c r="F179" s="5" t="s">
        <v>253</v>
      </c>
      <c r="G179" s="2" t="s">
        <v>563</v>
      </c>
      <c r="H179" s="2" t="s">
        <v>169</v>
      </c>
      <c r="I179" s="12">
        <v>27.085164835164836</v>
      </c>
      <c r="J179" s="12">
        <f t="shared" si="20"/>
        <v>28.085164835164836</v>
      </c>
      <c r="K179" s="9" t="s">
        <v>440</v>
      </c>
      <c r="L179" s="2" t="s">
        <v>639</v>
      </c>
      <c r="M179" s="2" t="s">
        <v>488</v>
      </c>
      <c r="N179" s="5">
        <v>3569900</v>
      </c>
    </row>
    <row r="180" spans="1:14" x14ac:dyDescent="0.25">
      <c r="A180" s="2" t="s">
        <v>170</v>
      </c>
      <c r="B180" s="2" t="str">
        <f t="shared" si="16"/>
        <v>COLOMBIA</v>
      </c>
      <c r="C180" s="4" t="s">
        <v>330</v>
      </c>
      <c r="D180" s="5" t="s">
        <v>224</v>
      </c>
      <c r="E180" s="5" t="str">
        <f t="shared" si="21"/>
        <v>MEDELLÍN</v>
      </c>
      <c r="F180" s="5" t="s">
        <v>226</v>
      </c>
      <c r="G180" s="2" t="s">
        <v>431</v>
      </c>
      <c r="H180" s="2" t="s">
        <v>161</v>
      </c>
      <c r="I180" s="12">
        <v>24.123626373626372</v>
      </c>
      <c r="J180" s="12">
        <f t="shared" si="20"/>
        <v>25.123626373626372</v>
      </c>
      <c r="K180" s="9" t="s">
        <v>411</v>
      </c>
      <c r="L180" s="2" t="s">
        <v>637</v>
      </c>
      <c r="M180" s="2"/>
      <c r="N180" s="5">
        <v>3569900</v>
      </c>
    </row>
    <row r="181" spans="1:14" x14ac:dyDescent="0.25">
      <c r="A181" s="2" t="s">
        <v>285</v>
      </c>
      <c r="B181" s="2" t="str">
        <f t="shared" si="16"/>
        <v>COLOMBIA</v>
      </c>
      <c r="C181" s="4" t="s">
        <v>330</v>
      </c>
      <c r="D181" s="5" t="s">
        <v>331</v>
      </c>
      <c r="E181" s="5" t="str">
        <f t="shared" si="21"/>
        <v>MEDELLIN</v>
      </c>
      <c r="F181" s="5" t="s">
        <v>332</v>
      </c>
      <c r="G181" s="2" t="s">
        <v>392</v>
      </c>
      <c r="H181" s="2" t="s">
        <v>366</v>
      </c>
      <c r="I181" s="12">
        <v>0.4</v>
      </c>
      <c r="J181" s="12">
        <f t="shared" si="20"/>
        <v>1.4</v>
      </c>
      <c r="K181" s="9" t="s">
        <v>440</v>
      </c>
      <c r="L181" s="2" t="s">
        <v>637</v>
      </c>
      <c r="M181" s="2"/>
      <c r="N181" s="5">
        <v>3569900</v>
      </c>
    </row>
    <row r="182" spans="1:14" x14ac:dyDescent="0.25">
      <c r="A182" s="2" t="s">
        <v>171</v>
      </c>
      <c r="B182" s="2" t="str">
        <f t="shared" si="16"/>
        <v>COLOMBIA</v>
      </c>
      <c r="C182" s="4" t="s">
        <v>330</v>
      </c>
      <c r="D182" s="5" t="s">
        <v>224</v>
      </c>
      <c r="E182" s="5" t="str">
        <f t="shared" si="21"/>
        <v>MEDELLÍN</v>
      </c>
      <c r="F182" s="5" t="s">
        <v>226</v>
      </c>
      <c r="G182" s="2" t="s">
        <v>552</v>
      </c>
      <c r="H182" s="2" t="s">
        <v>172</v>
      </c>
      <c r="I182" s="12">
        <v>6.9587912087912089</v>
      </c>
      <c r="J182" s="12">
        <f t="shared" si="20"/>
        <v>7.9587912087912089</v>
      </c>
      <c r="K182" s="9" t="s">
        <v>411</v>
      </c>
      <c r="L182" s="2" t="s">
        <v>434</v>
      </c>
      <c r="M182" s="2" t="s">
        <v>489</v>
      </c>
      <c r="N182" s="5">
        <v>3569900</v>
      </c>
    </row>
    <row r="183" spans="1:14" x14ac:dyDescent="0.25">
      <c r="A183" s="2" t="s">
        <v>300</v>
      </c>
      <c r="B183" s="2" t="str">
        <f t="shared" si="16"/>
        <v>COLOMBIA</v>
      </c>
      <c r="C183" s="4" t="s">
        <v>330</v>
      </c>
      <c r="D183" s="5" t="s">
        <v>331</v>
      </c>
      <c r="E183" s="5" t="str">
        <f t="shared" si="21"/>
        <v>YOLOMBO</v>
      </c>
      <c r="F183" s="5" t="s">
        <v>350</v>
      </c>
      <c r="G183" s="2" t="s">
        <v>608</v>
      </c>
      <c r="H183" s="2" t="s">
        <v>377</v>
      </c>
      <c r="I183" s="12">
        <v>0.3</v>
      </c>
      <c r="J183" s="12">
        <f t="shared" si="20"/>
        <v>1.3</v>
      </c>
      <c r="K183" s="9" t="s">
        <v>411</v>
      </c>
      <c r="L183" s="2" t="s">
        <v>638</v>
      </c>
      <c r="M183" s="2"/>
      <c r="N183" s="5">
        <v>3569900</v>
      </c>
    </row>
    <row r="184" spans="1:14" x14ac:dyDescent="0.25">
      <c r="A184" s="2" t="s">
        <v>284</v>
      </c>
      <c r="B184" s="2" t="str">
        <f t="shared" si="16"/>
        <v>COLOMBIA</v>
      </c>
      <c r="C184" s="4" t="s">
        <v>330</v>
      </c>
      <c r="D184" s="5" t="s">
        <v>331</v>
      </c>
      <c r="E184" s="5" t="str">
        <f t="shared" si="21"/>
        <v>SANTA BARBARA</v>
      </c>
      <c r="F184" s="5" t="s">
        <v>347</v>
      </c>
      <c r="G184" s="2" t="s">
        <v>405</v>
      </c>
      <c r="H184" s="2" t="s">
        <v>151</v>
      </c>
      <c r="I184" s="12">
        <v>0.6</v>
      </c>
      <c r="J184" s="12">
        <f t="shared" si="20"/>
        <v>1.6</v>
      </c>
      <c r="K184" s="9" t="s">
        <v>438</v>
      </c>
      <c r="L184" s="2" t="s">
        <v>637</v>
      </c>
      <c r="M184" s="2" t="s">
        <v>531</v>
      </c>
      <c r="N184" s="5">
        <v>3569900</v>
      </c>
    </row>
    <row r="185" spans="1:14" x14ac:dyDescent="0.25">
      <c r="A185" s="2" t="s">
        <v>173</v>
      </c>
      <c r="B185" s="2" t="str">
        <f t="shared" si="16"/>
        <v>COLOMBIA</v>
      </c>
      <c r="C185" s="4" t="s">
        <v>330</v>
      </c>
      <c r="D185" s="5" t="s">
        <v>224</v>
      </c>
      <c r="E185" s="5" t="str">
        <f t="shared" si="21"/>
        <v>MEDELLÍN</v>
      </c>
      <c r="F185" s="5" t="s">
        <v>226</v>
      </c>
      <c r="G185" s="2" t="s">
        <v>540</v>
      </c>
      <c r="H185" s="2" t="s">
        <v>97</v>
      </c>
      <c r="I185" s="12">
        <v>13.640109890109891</v>
      </c>
      <c r="J185" s="12">
        <f t="shared" si="20"/>
        <v>14.640109890109891</v>
      </c>
      <c r="K185" s="9" t="s">
        <v>440</v>
      </c>
      <c r="L185" s="2" t="s">
        <v>637</v>
      </c>
      <c r="M185" s="2" t="s">
        <v>511</v>
      </c>
      <c r="N185" s="5">
        <v>3569900</v>
      </c>
    </row>
    <row r="186" spans="1:14" x14ac:dyDescent="0.25">
      <c r="A186" s="2" t="s">
        <v>174</v>
      </c>
      <c r="B186" s="2" t="str">
        <f t="shared" si="16"/>
        <v>COLOMBIA</v>
      </c>
      <c r="C186" s="4" t="s">
        <v>330</v>
      </c>
      <c r="D186" s="5" t="s">
        <v>224</v>
      </c>
      <c r="E186" s="5" t="str">
        <f t="shared" si="21"/>
        <v>MEDELLÍN</v>
      </c>
      <c r="F186" s="5" t="s">
        <v>226</v>
      </c>
      <c r="G186" s="2" t="s">
        <v>579</v>
      </c>
      <c r="H186" s="2" t="s">
        <v>60</v>
      </c>
      <c r="I186" s="12">
        <v>3.7554945054945055</v>
      </c>
      <c r="J186" s="12">
        <f t="shared" si="20"/>
        <v>4.7554945054945055</v>
      </c>
      <c r="K186" s="9" t="s">
        <v>438</v>
      </c>
      <c r="L186" s="2" t="s">
        <v>637</v>
      </c>
      <c r="M186" s="2" t="s">
        <v>510</v>
      </c>
      <c r="N186" s="5">
        <v>3569900</v>
      </c>
    </row>
    <row r="187" spans="1:14" x14ac:dyDescent="0.25">
      <c r="A187" s="2" t="s">
        <v>175</v>
      </c>
      <c r="B187" s="2" t="str">
        <f t="shared" si="16"/>
        <v>COLOMBIA</v>
      </c>
      <c r="C187" s="4" t="s">
        <v>330</v>
      </c>
      <c r="D187" s="5" t="s">
        <v>224</v>
      </c>
      <c r="E187" s="5" t="str">
        <f t="shared" si="21"/>
        <v>ITAGUÍ</v>
      </c>
      <c r="F187" s="5" t="s">
        <v>225</v>
      </c>
      <c r="G187" s="2" t="s">
        <v>580</v>
      </c>
      <c r="H187" s="2" t="s">
        <v>88</v>
      </c>
      <c r="I187" s="12">
        <v>5.6236263736263732</v>
      </c>
      <c r="J187" s="12">
        <f t="shared" si="20"/>
        <v>6.6236263736263732</v>
      </c>
      <c r="K187" s="9" t="s">
        <v>440</v>
      </c>
      <c r="L187" s="2" t="s">
        <v>637</v>
      </c>
      <c r="M187" s="2"/>
      <c r="N187" s="5">
        <v>3569900</v>
      </c>
    </row>
    <row r="188" spans="1:14" x14ac:dyDescent="0.25">
      <c r="A188" s="2" t="s">
        <v>176</v>
      </c>
      <c r="B188" s="2" t="str">
        <f t="shared" si="16"/>
        <v>COLOMBIA</v>
      </c>
      <c r="C188" s="4" t="s">
        <v>330</v>
      </c>
      <c r="D188" s="5" t="s">
        <v>224</v>
      </c>
      <c r="E188" s="5" t="str">
        <f t="shared" si="21"/>
        <v>MEDELLÍN</v>
      </c>
      <c r="F188" s="5" t="s">
        <v>226</v>
      </c>
      <c r="G188" s="2" t="s">
        <v>581</v>
      </c>
      <c r="H188" s="2" t="s">
        <v>39</v>
      </c>
      <c r="I188" s="12">
        <v>5.5796703296703294</v>
      </c>
      <c r="J188" s="12">
        <f t="shared" si="20"/>
        <v>6.5796703296703294</v>
      </c>
      <c r="K188" s="9" t="s">
        <v>438</v>
      </c>
      <c r="L188" s="2" t="s">
        <v>637</v>
      </c>
      <c r="M188" s="2"/>
      <c r="N188" s="5">
        <v>3569900</v>
      </c>
    </row>
    <row r="189" spans="1:14" x14ac:dyDescent="0.25">
      <c r="A189" s="2" t="s">
        <v>177</v>
      </c>
      <c r="B189" s="2" t="str">
        <f t="shared" si="16"/>
        <v>COLOMBIA</v>
      </c>
      <c r="C189" s="4" t="s">
        <v>330</v>
      </c>
      <c r="D189" s="5" t="s">
        <v>224</v>
      </c>
      <c r="E189" s="5" t="str">
        <f t="shared" si="21"/>
        <v>MEDELLÍN</v>
      </c>
      <c r="F189" s="5" t="s">
        <v>226</v>
      </c>
      <c r="G189" s="2" t="s">
        <v>541</v>
      </c>
      <c r="H189" s="2" t="s">
        <v>178</v>
      </c>
      <c r="I189" s="12">
        <v>0.69505494505494503</v>
      </c>
      <c r="J189" s="12">
        <f t="shared" si="20"/>
        <v>1.695054945054945</v>
      </c>
      <c r="K189" s="9" t="s">
        <v>439</v>
      </c>
      <c r="L189" s="2" t="s">
        <v>636</v>
      </c>
      <c r="M189" s="2" t="s">
        <v>490</v>
      </c>
      <c r="N189" s="5">
        <v>3569900</v>
      </c>
    </row>
    <row r="190" spans="1:14" x14ac:dyDescent="0.25">
      <c r="A190" s="2" t="s">
        <v>180</v>
      </c>
      <c r="B190" s="2" t="str">
        <f t="shared" si="16"/>
        <v>COLOMBIA</v>
      </c>
      <c r="C190" s="4" t="s">
        <v>330</v>
      </c>
      <c r="D190" s="5" t="s">
        <v>224</v>
      </c>
      <c r="E190" s="5" t="str">
        <f t="shared" si="21"/>
        <v>MEDELLÍN</v>
      </c>
      <c r="F190" s="5" t="s">
        <v>226</v>
      </c>
      <c r="G190" s="2" t="s">
        <v>541</v>
      </c>
      <c r="H190" s="2" t="s">
        <v>20</v>
      </c>
      <c r="I190" s="12">
        <v>3.7802197802197801</v>
      </c>
      <c r="J190" s="12">
        <f t="shared" si="20"/>
        <v>4.7802197802197801</v>
      </c>
      <c r="K190" s="9" t="s">
        <v>411</v>
      </c>
      <c r="L190" s="2" t="s">
        <v>636</v>
      </c>
      <c r="M190" s="2" t="s">
        <v>491</v>
      </c>
      <c r="N190" s="5">
        <v>3569900</v>
      </c>
    </row>
    <row r="191" spans="1:14" x14ac:dyDescent="0.25">
      <c r="A191" s="2" t="s">
        <v>181</v>
      </c>
      <c r="B191" s="2" t="str">
        <f t="shared" si="16"/>
        <v>COLOMBIA</v>
      </c>
      <c r="C191" s="4" t="s">
        <v>330</v>
      </c>
      <c r="D191" s="5" t="s">
        <v>224</v>
      </c>
      <c r="E191" s="5" t="str">
        <f t="shared" si="21"/>
        <v>MEDELLÍN</v>
      </c>
      <c r="F191" s="5" t="s">
        <v>226</v>
      </c>
      <c r="G191" s="2" t="s">
        <v>582</v>
      </c>
      <c r="H191" s="2" t="s">
        <v>102</v>
      </c>
      <c r="I191" s="12">
        <v>5.7005494505494507</v>
      </c>
      <c r="J191" s="12">
        <f t="shared" si="20"/>
        <v>6.7005494505494507</v>
      </c>
      <c r="K191" s="9" t="s">
        <v>438</v>
      </c>
      <c r="L191" s="2" t="s">
        <v>637</v>
      </c>
      <c r="M191" s="2" t="s">
        <v>513</v>
      </c>
      <c r="N191" s="5">
        <v>3569900</v>
      </c>
    </row>
    <row r="192" spans="1:14" x14ac:dyDescent="0.25">
      <c r="A192" s="2" t="s">
        <v>182</v>
      </c>
      <c r="B192" s="2" t="str">
        <f t="shared" ref="B192:B227" si="22">UPPER(C192)</f>
        <v>COLOMBIA</v>
      </c>
      <c r="C192" s="4" t="s">
        <v>330</v>
      </c>
      <c r="D192" s="5" t="s">
        <v>224</v>
      </c>
      <c r="E192" s="5" t="str">
        <f t="shared" si="21"/>
        <v>BELLO</v>
      </c>
      <c r="F192" s="5" t="s">
        <v>237</v>
      </c>
      <c r="G192" s="2" t="s">
        <v>583</v>
      </c>
      <c r="H192" s="2" t="s">
        <v>183</v>
      </c>
      <c r="I192" s="12">
        <v>11.796703296703297</v>
      </c>
      <c r="J192" s="12">
        <f t="shared" si="20"/>
        <v>12.796703296703297</v>
      </c>
      <c r="K192" s="9" t="s">
        <v>411</v>
      </c>
      <c r="L192" s="2" t="s">
        <v>637</v>
      </c>
      <c r="M192" s="2" t="s">
        <v>492</v>
      </c>
      <c r="N192" s="5">
        <v>3569900</v>
      </c>
    </row>
    <row r="193" spans="1:14" x14ac:dyDescent="0.25">
      <c r="A193" s="2" t="s">
        <v>184</v>
      </c>
      <c r="B193" s="2" t="str">
        <f t="shared" si="22"/>
        <v>COLOMBIA</v>
      </c>
      <c r="C193" s="4" t="s">
        <v>330</v>
      </c>
      <c r="D193" s="5" t="s">
        <v>224</v>
      </c>
      <c r="E193" s="5" t="str">
        <f t="shared" si="21"/>
        <v>MEDELLÍN</v>
      </c>
      <c r="F193" s="5" t="s">
        <v>226</v>
      </c>
      <c r="G193" s="2" t="s">
        <v>431</v>
      </c>
      <c r="H193" s="2" t="s">
        <v>161</v>
      </c>
      <c r="I193" s="12">
        <v>6.9285714285714288</v>
      </c>
      <c r="J193" s="12">
        <f t="shared" si="20"/>
        <v>7.9285714285714288</v>
      </c>
      <c r="K193" s="9" t="s">
        <v>411</v>
      </c>
      <c r="L193" s="2" t="s">
        <v>637</v>
      </c>
      <c r="M193" s="2"/>
      <c r="N193" s="5">
        <v>3569900</v>
      </c>
    </row>
    <row r="194" spans="1:14" x14ac:dyDescent="0.25">
      <c r="A194" s="2" t="s">
        <v>185</v>
      </c>
      <c r="B194" s="2" t="str">
        <f t="shared" si="22"/>
        <v>COLOMBIA</v>
      </c>
      <c r="C194" s="4" t="s">
        <v>330</v>
      </c>
      <c r="D194" s="5" t="s">
        <v>224</v>
      </c>
      <c r="E194" s="5" t="str">
        <f t="shared" si="21"/>
        <v>MEDELLÍN</v>
      </c>
      <c r="F194" s="5" t="s">
        <v>226</v>
      </c>
      <c r="G194" s="2" t="s">
        <v>541</v>
      </c>
      <c r="H194" s="2" t="s">
        <v>11</v>
      </c>
      <c r="I194" s="12">
        <v>13.640109890109891</v>
      </c>
      <c r="J194" s="12">
        <f t="shared" ref="J194:J211" si="23">I194+1</f>
        <v>14.640109890109891</v>
      </c>
      <c r="K194" s="9" t="s">
        <v>438</v>
      </c>
      <c r="L194" s="2" t="s">
        <v>637</v>
      </c>
      <c r="M194" s="2"/>
      <c r="N194" s="5">
        <v>3569900</v>
      </c>
    </row>
    <row r="195" spans="1:14" x14ac:dyDescent="0.25">
      <c r="A195" s="2" t="s">
        <v>186</v>
      </c>
      <c r="B195" s="2" t="str">
        <f t="shared" si="22"/>
        <v>COLOMBIA</v>
      </c>
      <c r="C195" s="4" t="s">
        <v>330</v>
      </c>
      <c r="D195" s="5" t="s">
        <v>224</v>
      </c>
      <c r="E195" s="5" t="str">
        <f t="shared" si="21"/>
        <v>ABEJORRAL</v>
      </c>
      <c r="F195" s="5" t="s">
        <v>251</v>
      </c>
      <c r="G195" s="2" t="s">
        <v>584</v>
      </c>
      <c r="H195" s="2" t="s">
        <v>187</v>
      </c>
      <c r="I195" s="12">
        <v>26.945054945054945</v>
      </c>
      <c r="J195" s="12">
        <f t="shared" si="23"/>
        <v>27.945054945054945</v>
      </c>
      <c r="K195" s="9" t="s">
        <v>438</v>
      </c>
      <c r="L195" s="2" t="s">
        <v>433</v>
      </c>
      <c r="M195" s="2" t="s">
        <v>493</v>
      </c>
      <c r="N195" s="5">
        <v>3569900</v>
      </c>
    </row>
    <row r="196" spans="1:14" x14ac:dyDescent="0.25">
      <c r="A196" s="2" t="s">
        <v>188</v>
      </c>
      <c r="B196" s="2" t="str">
        <f t="shared" si="22"/>
        <v>COLOMBIA</v>
      </c>
      <c r="C196" s="4" t="s">
        <v>330</v>
      </c>
      <c r="D196" s="5" t="s">
        <v>224</v>
      </c>
      <c r="E196" s="5" t="str">
        <f t="shared" si="21"/>
        <v>MEDELLÍN</v>
      </c>
      <c r="F196" s="5" t="s">
        <v>226</v>
      </c>
      <c r="G196" s="2" t="s">
        <v>541</v>
      </c>
      <c r="H196" s="2" t="s">
        <v>189</v>
      </c>
      <c r="I196" s="12">
        <v>4.5274725274725274</v>
      </c>
      <c r="J196" s="12">
        <f t="shared" si="23"/>
        <v>5.5274725274725274</v>
      </c>
      <c r="K196" s="9" t="s">
        <v>411</v>
      </c>
      <c r="L196" s="2" t="s">
        <v>436</v>
      </c>
      <c r="M196" s="2" t="s">
        <v>494</v>
      </c>
      <c r="N196" s="5">
        <v>3569900</v>
      </c>
    </row>
    <row r="197" spans="1:14" x14ac:dyDescent="0.25">
      <c r="A197" s="2" t="s">
        <v>190</v>
      </c>
      <c r="B197" s="2" t="str">
        <f t="shared" si="22"/>
        <v>COLOMBIA</v>
      </c>
      <c r="C197" s="4" t="s">
        <v>330</v>
      </c>
      <c r="D197" s="5" t="s">
        <v>224</v>
      </c>
      <c r="E197" s="5" t="str">
        <f t="shared" si="21"/>
        <v>MEDELLÍN</v>
      </c>
      <c r="F197" s="5" t="s">
        <v>226</v>
      </c>
      <c r="G197" s="2" t="s">
        <v>561</v>
      </c>
      <c r="H197" s="2" t="s">
        <v>191</v>
      </c>
      <c r="I197" s="12">
        <v>5.5412087912087911</v>
      </c>
      <c r="J197" s="12">
        <f t="shared" si="23"/>
        <v>6.5412087912087911</v>
      </c>
      <c r="K197" s="9" t="s">
        <v>438</v>
      </c>
      <c r="L197" s="2" t="s">
        <v>637</v>
      </c>
      <c r="M197" s="2" t="s">
        <v>495</v>
      </c>
      <c r="N197" s="5">
        <v>3569900</v>
      </c>
    </row>
    <row r="198" spans="1:14" x14ac:dyDescent="0.25">
      <c r="A198" s="2" t="s">
        <v>192</v>
      </c>
      <c r="B198" s="2" t="str">
        <f t="shared" si="22"/>
        <v>COLOMBIA</v>
      </c>
      <c r="C198" s="4" t="s">
        <v>330</v>
      </c>
      <c r="D198" s="5" t="s">
        <v>224</v>
      </c>
      <c r="E198" s="5" t="str">
        <f t="shared" si="21"/>
        <v>RIONEGRO</v>
      </c>
      <c r="F198" s="5" t="s">
        <v>236</v>
      </c>
      <c r="G198" s="2" t="s">
        <v>541</v>
      </c>
      <c r="H198" s="2" t="s">
        <v>20</v>
      </c>
      <c r="I198" s="12">
        <v>3.7802197802197801</v>
      </c>
      <c r="J198" s="12">
        <f t="shared" si="23"/>
        <v>4.7802197802197801</v>
      </c>
      <c r="K198" s="9" t="s">
        <v>411</v>
      </c>
      <c r="L198" s="2" t="s">
        <v>636</v>
      </c>
      <c r="M198" s="2"/>
      <c r="N198" s="5">
        <v>3569900</v>
      </c>
    </row>
    <row r="199" spans="1:14" x14ac:dyDescent="0.25">
      <c r="A199" s="2" t="s">
        <v>193</v>
      </c>
      <c r="B199" s="2" t="str">
        <f t="shared" si="22"/>
        <v>COLOMBIA</v>
      </c>
      <c r="C199" s="4" t="s">
        <v>330</v>
      </c>
      <c r="D199" s="5" t="s">
        <v>224</v>
      </c>
      <c r="E199" s="5" t="str">
        <f t="shared" si="21"/>
        <v>MEDELLÍN</v>
      </c>
      <c r="F199" s="5" t="s">
        <v>226</v>
      </c>
      <c r="G199" s="2" t="s">
        <v>585</v>
      </c>
      <c r="H199" s="2" t="s">
        <v>111</v>
      </c>
      <c r="I199" s="12">
        <v>6.9423076923076925</v>
      </c>
      <c r="J199" s="12">
        <f t="shared" si="23"/>
        <v>7.9423076923076925</v>
      </c>
      <c r="K199" s="9" t="s">
        <v>437</v>
      </c>
      <c r="L199" s="2" t="s">
        <v>637</v>
      </c>
      <c r="M199" s="2"/>
      <c r="N199" s="5">
        <v>3569900</v>
      </c>
    </row>
    <row r="200" spans="1:14" x14ac:dyDescent="0.25">
      <c r="A200" s="2" t="s">
        <v>313</v>
      </c>
      <c r="B200" s="2" t="str">
        <f t="shared" si="22"/>
        <v>COLOMBIA</v>
      </c>
      <c r="C200" s="4" t="s">
        <v>330</v>
      </c>
      <c r="D200" s="5" t="s">
        <v>354</v>
      </c>
      <c r="E200" s="5" t="str">
        <f t="shared" si="21"/>
        <v>MAICAO</v>
      </c>
      <c r="F200" s="5" t="s">
        <v>355</v>
      </c>
      <c r="G200" s="2" t="s">
        <v>609</v>
      </c>
      <c r="H200" s="2" t="s">
        <v>215</v>
      </c>
      <c r="I200" s="12">
        <v>0.6</v>
      </c>
      <c r="J200" s="12">
        <f t="shared" si="23"/>
        <v>1.6</v>
      </c>
      <c r="K200" s="9" t="s">
        <v>411</v>
      </c>
      <c r="L200" s="2" t="s">
        <v>434</v>
      </c>
      <c r="M200" s="2" t="s">
        <v>529</v>
      </c>
      <c r="N200" s="5">
        <v>3569900</v>
      </c>
    </row>
    <row r="201" spans="1:14" x14ac:dyDescent="0.25">
      <c r="A201" s="2" t="s">
        <v>194</v>
      </c>
      <c r="B201" s="2" t="str">
        <f t="shared" si="22"/>
        <v>COLOMBIA</v>
      </c>
      <c r="C201" s="4" t="s">
        <v>330</v>
      </c>
      <c r="D201" s="5" t="s">
        <v>224</v>
      </c>
      <c r="E201" s="5" t="str">
        <f t="shared" si="21"/>
        <v>ENVIGADO</v>
      </c>
      <c r="F201" s="5" t="s">
        <v>230</v>
      </c>
      <c r="G201" s="2" t="s">
        <v>563</v>
      </c>
      <c r="H201" s="2" t="s">
        <v>23</v>
      </c>
      <c r="I201" s="12">
        <v>6.9587912087912089</v>
      </c>
      <c r="J201" s="12">
        <f t="shared" si="23"/>
        <v>7.9587912087912089</v>
      </c>
      <c r="K201" s="9" t="s">
        <v>437</v>
      </c>
      <c r="L201" s="2" t="s">
        <v>637</v>
      </c>
      <c r="M201" s="2"/>
      <c r="N201" s="5">
        <v>3569900</v>
      </c>
    </row>
    <row r="202" spans="1:14" x14ac:dyDescent="0.25">
      <c r="A202" s="2" t="s">
        <v>283</v>
      </c>
      <c r="B202" s="2" t="str">
        <f t="shared" si="22"/>
        <v>COLOMBIA</v>
      </c>
      <c r="C202" s="4" t="s">
        <v>330</v>
      </c>
      <c r="D202" s="5" t="s">
        <v>331</v>
      </c>
      <c r="E202" s="5" t="str">
        <f t="shared" si="21"/>
        <v>MEDELLIN</v>
      </c>
      <c r="F202" s="5" t="s">
        <v>332</v>
      </c>
      <c r="G202" s="2" t="s">
        <v>404</v>
      </c>
      <c r="H202" s="2" t="s">
        <v>369</v>
      </c>
      <c r="I202" s="12">
        <v>0.6</v>
      </c>
      <c r="J202" s="12">
        <f t="shared" si="23"/>
        <v>1.6</v>
      </c>
      <c r="K202" s="9" t="s">
        <v>437</v>
      </c>
      <c r="L202" s="2" t="s">
        <v>637</v>
      </c>
      <c r="M202" s="2"/>
      <c r="N202" s="5">
        <v>3569900</v>
      </c>
    </row>
    <row r="203" spans="1:14" x14ac:dyDescent="0.25">
      <c r="A203" s="2" t="s">
        <v>195</v>
      </c>
      <c r="B203" s="2" t="str">
        <f t="shared" si="22"/>
        <v>COLOMBIA</v>
      </c>
      <c r="C203" s="4" t="s">
        <v>330</v>
      </c>
      <c r="D203" s="5" t="s">
        <v>224</v>
      </c>
      <c r="E203" s="5" t="str">
        <f t="shared" si="21"/>
        <v>GIRARDOTA</v>
      </c>
      <c r="F203" s="5" t="s">
        <v>254</v>
      </c>
      <c r="G203" s="2" t="s">
        <v>567</v>
      </c>
      <c r="H203" s="2" t="s">
        <v>196</v>
      </c>
      <c r="I203" s="12">
        <v>26.445054945054945</v>
      </c>
      <c r="J203" s="12">
        <f t="shared" si="23"/>
        <v>27.445054945054945</v>
      </c>
      <c r="K203" s="9" t="s">
        <v>411</v>
      </c>
      <c r="L203" s="2" t="s">
        <v>637</v>
      </c>
      <c r="M203" s="2" t="s">
        <v>496</v>
      </c>
      <c r="N203" s="5">
        <v>3569900</v>
      </c>
    </row>
    <row r="204" spans="1:14" x14ac:dyDescent="0.25">
      <c r="A204" s="2" t="s">
        <v>197</v>
      </c>
      <c r="B204" s="2" t="str">
        <f t="shared" si="22"/>
        <v>COLOMBIA</v>
      </c>
      <c r="C204" s="4" t="s">
        <v>330</v>
      </c>
      <c r="D204" s="5" t="s">
        <v>224</v>
      </c>
      <c r="E204" s="5" t="str">
        <f t="shared" si="21"/>
        <v>MEDELLÍN</v>
      </c>
      <c r="F204" s="5" t="s">
        <v>226</v>
      </c>
      <c r="G204" s="2" t="s">
        <v>586</v>
      </c>
      <c r="H204" s="2" t="s">
        <v>198</v>
      </c>
      <c r="I204" s="12">
        <v>11.098901098901099</v>
      </c>
      <c r="J204" s="12">
        <f t="shared" si="23"/>
        <v>12.098901098901099</v>
      </c>
      <c r="K204" s="9" t="s">
        <v>411</v>
      </c>
      <c r="L204" s="2" t="s">
        <v>637</v>
      </c>
      <c r="M204" s="2" t="s">
        <v>497</v>
      </c>
      <c r="N204" s="5">
        <v>3569900</v>
      </c>
    </row>
    <row r="205" spans="1:14" x14ac:dyDescent="0.25">
      <c r="A205" s="2" t="s">
        <v>262</v>
      </c>
      <c r="B205" s="2" t="str">
        <f t="shared" si="22"/>
        <v>COLOMBIA</v>
      </c>
      <c r="C205" s="4" t="s">
        <v>330</v>
      </c>
      <c r="D205" s="5" t="s">
        <v>331</v>
      </c>
      <c r="E205" s="5" t="str">
        <f t="shared" si="21"/>
        <v>MEDELLIN</v>
      </c>
      <c r="F205" s="5" t="s">
        <v>332</v>
      </c>
      <c r="G205" s="2" t="s">
        <v>387</v>
      </c>
      <c r="H205" s="2" t="s">
        <v>23</v>
      </c>
      <c r="I205" s="12">
        <v>0.6</v>
      </c>
      <c r="J205" s="12">
        <f t="shared" si="23"/>
        <v>1.6</v>
      </c>
      <c r="K205" s="9" t="s">
        <v>437</v>
      </c>
      <c r="L205" s="2" t="s">
        <v>637</v>
      </c>
      <c r="M205" s="2"/>
      <c r="N205" s="5">
        <v>3569900</v>
      </c>
    </row>
    <row r="206" spans="1:14" x14ac:dyDescent="0.25">
      <c r="A206" s="2" t="s">
        <v>199</v>
      </c>
      <c r="B206" s="2" t="str">
        <f t="shared" si="22"/>
        <v>COLOMBIA</v>
      </c>
      <c r="C206" s="4" t="s">
        <v>330</v>
      </c>
      <c r="D206" s="5" t="s">
        <v>224</v>
      </c>
      <c r="E206" s="5" t="str">
        <f t="shared" si="21"/>
        <v>MEDELLÍN</v>
      </c>
      <c r="F206" s="5" t="s">
        <v>226</v>
      </c>
      <c r="G206" s="2" t="s">
        <v>606</v>
      </c>
      <c r="H206" s="2" t="s">
        <v>9</v>
      </c>
      <c r="I206" s="12">
        <v>2.1950549450549453</v>
      </c>
      <c r="J206" s="12">
        <f t="shared" si="23"/>
        <v>3.1950549450549453</v>
      </c>
      <c r="K206" s="9" t="s">
        <v>438</v>
      </c>
      <c r="L206" s="2" t="s">
        <v>637</v>
      </c>
      <c r="M206" s="2" t="s">
        <v>517</v>
      </c>
      <c r="N206" s="5">
        <v>3569900</v>
      </c>
    </row>
    <row r="207" spans="1:14" x14ac:dyDescent="0.25">
      <c r="A207" s="2" t="s">
        <v>303</v>
      </c>
      <c r="B207" s="2" t="str">
        <f t="shared" si="22"/>
        <v>COLOMBIA</v>
      </c>
      <c r="C207" s="4" t="s">
        <v>330</v>
      </c>
      <c r="D207" s="5" t="s">
        <v>331</v>
      </c>
      <c r="E207" s="5" t="str">
        <f t="shared" ref="E207:E227" si="24">UPPER(F207)</f>
        <v>MEDELLIN</v>
      </c>
      <c r="F207" s="5" t="s">
        <v>332</v>
      </c>
      <c r="G207" s="2" t="s">
        <v>416</v>
      </c>
      <c r="H207" s="2" t="s">
        <v>378</v>
      </c>
      <c r="I207" s="12">
        <v>0.1</v>
      </c>
      <c r="J207" s="12">
        <f t="shared" si="23"/>
        <v>1.1000000000000001</v>
      </c>
      <c r="K207" s="9" t="s">
        <v>411</v>
      </c>
      <c r="L207" s="2" t="s">
        <v>638</v>
      </c>
      <c r="M207" s="2" t="s">
        <v>527</v>
      </c>
      <c r="N207" s="5">
        <v>3569900</v>
      </c>
    </row>
    <row r="208" spans="1:14" x14ac:dyDescent="0.25">
      <c r="A208" s="2" t="s">
        <v>281</v>
      </c>
      <c r="B208" s="2" t="str">
        <f t="shared" si="22"/>
        <v>COLOMBIA</v>
      </c>
      <c r="C208" s="4" t="s">
        <v>330</v>
      </c>
      <c r="D208" s="5" t="s">
        <v>331</v>
      </c>
      <c r="E208" s="5" t="str">
        <f t="shared" si="24"/>
        <v>MEDELLIN</v>
      </c>
      <c r="F208" s="5" t="s">
        <v>332</v>
      </c>
      <c r="G208" s="2" t="s">
        <v>402</v>
      </c>
      <c r="H208" s="2" t="s">
        <v>367</v>
      </c>
      <c r="I208" s="12">
        <v>0.6</v>
      </c>
      <c r="J208" s="12">
        <f t="shared" si="23"/>
        <v>1.6</v>
      </c>
      <c r="K208" s="9" t="s">
        <v>440</v>
      </c>
      <c r="L208" s="2" t="s">
        <v>637</v>
      </c>
      <c r="M208" s="2"/>
      <c r="N208" s="5">
        <v>3569900</v>
      </c>
    </row>
    <row r="209" spans="1:14" x14ac:dyDescent="0.25">
      <c r="A209" s="2" t="s">
        <v>297</v>
      </c>
      <c r="B209" s="2" t="str">
        <f t="shared" si="22"/>
        <v>COLOMBIA</v>
      </c>
      <c r="C209" s="4" t="s">
        <v>330</v>
      </c>
      <c r="D209" s="5" t="s">
        <v>331</v>
      </c>
      <c r="E209" s="5" t="str">
        <f t="shared" si="24"/>
        <v>MEDELLIN</v>
      </c>
      <c r="F209" s="5" t="s">
        <v>332</v>
      </c>
      <c r="G209" s="2" t="s">
        <v>607</v>
      </c>
      <c r="H209" s="2" t="s">
        <v>375</v>
      </c>
      <c r="I209" s="12">
        <v>0.6</v>
      </c>
      <c r="J209" s="12">
        <f t="shared" si="23"/>
        <v>1.6</v>
      </c>
      <c r="K209" s="9" t="s">
        <v>440</v>
      </c>
      <c r="L209" s="2" t="s">
        <v>637</v>
      </c>
      <c r="M209" s="2"/>
      <c r="N209" s="5">
        <v>3569900</v>
      </c>
    </row>
    <row r="210" spans="1:14" x14ac:dyDescent="0.25">
      <c r="A210" s="2" t="s">
        <v>270</v>
      </c>
      <c r="B210" s="2" t="str">
        <f t="shared" si="22"/>
        <v>COLOMBIA</v>
      </c>
      <c r="C210" s="4" t="s">
        <v>330</v>
      </c>
      <c r="D210" s="5" t="s">
        <v>331</v>
      </c>
      <c r="E210" s="5" t="str">
        <f t="shared" si="24"/>
        <v>MEDELLIN</v>
      </c>
      <c r="F210" s="5" t="s">
        <v>332</v>
      </c>
      <c r="G210" s="2" t="s">
        <v>389</v>
      </c>
      <c r="H210" s="2" t="s">
        <v>361</v>
      </c>
      <c r="I210" s="12">
        <v>0.6</v>
      </c>
      <c r="J210" s="12">
        <f t="shared" si="23"/>
        <v>1.6</v>
      </c>
      <c r="K210" s="9" t="s">
        <v>437</v>
      </c>
      <c r="L210" s="2" t="s">
        <v>637</v>
      </c>
      <c r="M210" s="2"/>
      <c r="N210" s="5">
        <v>3569900</v>
      </c>
    </row>
    <row r="211" spans="1:14" x14ac:dyDescent="0.25">
      <c r="A211" s="2" t="s">
        <v>200</v>
      </c>
      <c r="B211" s="2" t="str">
        <f t="shared" si="22"/>
        <v>COLOMBIA</v>
      </c>
      <c r="C211" s="4" t="s">
        <v>330</v>
      </c>
      <c r="D211" s="5" t="s">
        <v>224</v>
      </c>
      <c r="E211" s="5" t="str">
        <f t="shared" si="24"/>
        <v>MEDELLÍN</v>
      </c>
      <c r="F211" s="5" t="s">
        <v>226</v>
      </c>
      <c r="G211" s="2" t="s">
        <v>587</v>
      </c>
      <c r="H211" s="2" t="s">
        <v>17</v>
      </c>
      <c r="I211" s="12">
        <v>2.5549450549450547</v>
      </c>
      <c r="J211" s="12">
        <f t="shared" si="23"/>
        <v>3.5549450549450547</v>
      </c>
      <c r="K211" s="9" t="s">
        <v>438</v>
      </c>
      <c r="L211" s="2" t="s">
        <v>637</v>
      </c>
      <c r="M211" s="2" t="s">
        <v>498</v>
      </c>
      <c r="N211" s="5">
        <v>3569900</v>
      </c>
    </row>
    <row r="212" spans="1:14" x14ac:dyDescent="0.25">
      <c r="A212" s="2" t="s">
        <v>660</v>
      </c>
      <c r="B212" s="2" t="str">
        <f t="shared" si="22"/>
        <v>COLOMBIA</v>
      </c>
      <c r="C212" s="4" t="s">
        <v>330</v>
      </c>
      <c r="D212" s="5" t="s">
        <v>331</v>
      </c>
      <c r="E212" s="5" t="str">
        <f t="shared" si="24"/>
        <v>MEDELLIN</v>
      </c>
      <c r="F212" s="5" t="s">
        <v>332</v>
      </c>
      <c r="G212" s="2" t="s">
        <v>661</v>
      </c>
      <c r="H212" s="2" t="s">
        <v>12</v>
      </c>
      <c r="I212" s="13"/>
      <c r="J212" s="14">
        <v>1</v>
      </c>
      <c r="K212" s="2" t="s">
        <v>437</v>
      </c>
      <c r="L212" s="2" t="s">
        <v>639</v>
      </c>
      <c r="M212" s="16" t="s">
        <v>662</v>
      </c>
      <c r="N212" s="5">
        <v>3569900</v>
      </c>
    </row>
    <row r="213" spans="1:14" x14ac:dyDescent="0.25">
      <c r="A213" s="2" t="s">
        <v>201</v>
      </c>
      <c r="B213" s="2" t="str">
        <f t="shared" si="22"/>
        <v>COLOMBIA</v>
      </c>
      <c r="C213" s="4" t="s">
        <v>330</v>
      </c>
      <c r="D213" s="5" t="s">
        <v>224</v>
      </c>
      <c r="E213" s="5" t="str">
        <f t="shared" si="24"/>
        <v>MEDELLÍN</v>
      </c>
      <c r="F213" s="5" t="s">
        <v>226</v>
      </c>
      <c r="G213" s="2" t="s">
        <v>588</v>
      </c>
      <c r="H213" s="2" t="s">
        <v>202</v>
      </c>
      <c r="I213" s="12">
        <v>0.35164835164835168</v>
      </c>
      <c r="J213" s="12">
        <f t="shared" ref="J213:J227" si="25">I213+1</f>
        <v>1.3516483516483517</v>
      </c>
      <c r="K213" s="9" t="s">
        <v>439</v>
      </c>
      <c r="L213" s="2" t="s">
        <v>434</v>
      </c>
      <c r="M213" s="2" t="s">
        <v>499</v>
      </c>
      <c r="N213" s="5">
        <v>3569900</v>
      </c>
    </row>
    <row r="214" spans="1:14" x14ac:dyDescent="0.25">
      <c r="A214" s="2" t="s">
        <v>203</v>
      </c>
      <c r="B214" s="2" t="str">
        <f t="shared" si="22"/>
        <v>COLOMBIA</v>
      </c>
      <c r="C214" s="4" t="s">
        <v>330</v>
      </c>
      <c r="D214" s="5" t="s">
        <v>224</v>
      </c>
      <c r="E214" s="5" t="str">
        <f t="shared" si="24"/>
        <v>MEDELLÍN</v>
      </c>
      <c r="F214" s="5" t="s">
        <v>226</v>
      </c>
      <c r="G214" s="2" t="s">
        <v>589</v>
      </c>
      <c r="H214" s="2" t="s">
        <v>7</v>
      </c>
      <c r="I214" s="12">
        <v>3.7802197802197801</v>
      </c>
      <c r="J214" s="12">
        <f t="shared" si="25"/>
        <v>4.7802197802197801</v>
      </c>
      <c r="K214" s="9" t="s">
        <v>438</v>
      </c>
      <c r="L214" s="2" t="s">
        <v>637</v>
      </c>
      <c r="M214" s="2"/>
      <c r="N214" s="5">
        <v>3569900</v>
      </c>
    </row>
    <row r="215" spans="1:14" x14ac:dyDescent="0.25">
      <c r="A215" s="2" t="s">
        <v>204</v>
      </c>
      <c r="B215" s="2" t="str">
        <f t="shared" si="22"/>
        <v>COLOMBIA</v>
      </c>
      <c r="C215" s="4" t="s">
        <v>330</v>
      </c>
      <c r="D215" s="5" t="s">
        <v>242</v>
      </c>
      <c r="E215" s="5" t="str">
        <f t="shared" si="24"/>
        <v>CALI</v>
      </c>
      <c r="F215" s="5" t="s">
        <v>243</v>
      </c>
      <c r="G215" s="2" t="s">
        <v>541</v>
      </c>
      <c r="H215" s="2" t="s">
        <v>20</v>
      </c>
      <c r="I215" s="12">
        <v>3.7802197802197801</v>
      </c>
      <c r="J215" s="12">
        <f t="shared" si="25"/>
        <v>4.7802197802197801</v>
      </c>
      <c r="K215" s="9" t="s">
        <v>411</v>
      </c>
      <c r="L215" s="2" t="s">
        <v>636</v>
      </c>
      <c r="M215" s="2" t="s">
        <v>500</v>
      </c>
      <c r="N215" s="5">
        <v>3569900</v>
      </c>
    </row>
    <row r="216" spans="1:14" x14ac:dyDescent="0.25">
      <c r="A216" s="2" t="s">
        <v>205</v>
      </c>
      <c r="B216" s="2" t="str">
        <f t="shared" si="22"/>
        <v>COLOMBIA</v>
      </c>
      <c r="C216" s="4" t="s">
        <v>330</v>
      </c>
      <c r="D216" s="5" t="s">
        <v>224</v>
      </c>
      <c r="E216" s="5" t="str">
        <f t="shared" si="24"/>
        <v>MEDELLÍN</v>
      </c>
      <c r="F216" s="5" t="s">
        <v>226</v>
      </c>
      <c r="G216" s="2" t="s">
        <v>590</v>
      </c>
      <c r="H216" s="2" t="s">
        <v>206</v>
      </c>
      <c r="I216" s="12">
        <v>11.796703296703297</v>
      </c>
      <c r="J216" s="12">
        <f t="shared" si="25"/>
        <v>12.796703296703297</v>
      </c>
      <c r="K216" s="9" t="s">
        <v>438</v>
      </c>
      <c r="L216" s="2" t="s">
        <v>639</v>
      </c>
      <c r="M216" s="2" t="s">
        <v>501</v>
      </c>
      <c r="N216" s="5">
        <v>3569900</v>
      </c>
    </row>
    <row r="217" spans="1:14" x14ac:dyDescent="0.25">
      <c r="A217" s="2" t="s">
        <v>207</v>
      </c>
      <c r="B217" s="2" t="str">
        <f t="shared" si="22"/>
        <v>COLOMBIA</v>
      </c>
      <c r="C217" s="4" t="s">
        <v>330</v>
      </c>
      <c r="D217" s="5" t="s">
        <v>231</v>
      </c>
      <c r="E217" s="5" t="str">
        <f t="shared" si="24"/>
        <v>PEREIRA</v>
      </c>
      <c r="F217" s="5" t="s">
        <v>232</v>
      </c>
      <c r="G217" s="2" t="s">
        <v>591</v>
      </c>
      <c r="H217" s="2" t="s">
        <v>208</v>
      </c>
      <c r="I217" s="12">
        <v>3.7554945054945055</v>
      </c>
      <c r="J217" s="12">
        <f t="shared" si="25"/>
        <v>4.7554945054945055</v>
      </c>
      <c r="K217" s="9" t="s">
        <v>411</v>
      </c>
      <c r="L217" s="2" t="s">
        <v>639</v>
      </c>
      <c r="M217" s="2" t="s">
        <v>502</v>
      </c>
      <c r="N217" s="5">
        <v>3569900</v>
      </c>
    </row>
    <row r="218" spans="1:14" x14ac:dyDescent="0.25">
      <c r="A218" s="2" t="s">
        <v>209</v>
      </c>
      <c r="B218" s="2" t="str">
        <f t="shared" si="22"/>
        <v>COLOMBIA</v>
      </c>
      <c r="C218" s="4" t="s">
        <v>330</v>
      </c>
      <c r="D218" s="5" t="s">
        <v>224</v>
      </c>
      <c r="E218" s="5" t="str">
        <f t="shared" si="24"/>
        <v>MEDELLÍN</v>
      </c>
      <c r="F218" s="5" t="s">
        <v>226</v>
      </c>
      <c r="G218" s="2" t="s">
        <v>535</v>
      </c>
      <c r="H218" s="2" t="s">
        <v>210</v>
      </c>
      <c r="I218" s="12">
        <v>0.81593406593406592</v>
      </c>
      <c r="J218" s="12">
        <f t="shared" si="25"/>
        <v>1.8159340659340659</v>
      </c>
      <c r="K218" s="9" t="s">
        <v>440</v>
      </c>
      <c r="L218" s="2" t="s">
        <v>639</v>
      </c>
      <c r="M218" s="2" t="s">
        <v>503</v>
      </c>
      <c r="N218" s="5">
        <v>3569900</v>
      </c>
    </row>
    <row r="219" spans="1:14" x14ac:dyDescent="0.25">
      <c r="A219" s="2" t="s">
        <v>277</v>
      </c>
      <c r="B219" s="2" t="str">
        <f t="shared" si="22"/>
        <v>COLOMBIA</v>
      </c>
      <c r="C219" s="4" t="s">
        <v>330</v>
      </c>
      <c r="D219" s="5" t="s">
        <v>331</v>
      </c>
      <c r="E219" s="5" t="str">
        <f t="shared" si="24"/>
        <v>MEDELLIN</v>
      </c>
      <c r="F219" s="5" t="s">
        <v>332</v>
      </c>
      <c r="G219" s="2" t="s">
        <v>399</v>
      </c>
      <c r="H219" s="2" t="s">
        <v>365</v>
      </c>
      <c r="I219" s="12">
        <v>0.6</v>
      </c>
      <c r="J219" s="12">
        <f t="shared" si="25"/>
        <v>1.6</v>
      </c>
      <c r="K219" s="9" t="s">
        <v>440</v>
      </c>
      <c r="L219" s="2" t="s">
        <v>638</v>
      </c>
      <c r="M219" s="2" t="s">
        <v>520</v>
      </c>
      <c r="N219" s="5">
        <v>3569900</v>
      </c>
    </row>
    <row r="220" spans="1:14" x14ac:dyDescent="0.25">
      <c r="A220" s="2" t="s">
        <v>211</v>
      </c>
      <c r="B220" s="2" t="str">
        <f t="shared" si="22"/>
        <v>COLOMBIA</v>
      </c>
      <c r="C220" s="4" t="s">
        <v>330</v>
      </c>
      <c r="D220" s="5" t="s">
        <v>224</v>
      </c>
      <c r="E220" s="5" t="str">
        <f t="shared" si="24"/>
        <v>BELLO</v>
      </c>
      <c r="F220" s="5" t="s">
        <v>237</v>
      </c>
      <c r="G220" s="2" t="s">
        <v>547</v>
      </c>
      <c r="H220" s="2" t="s">
        <v>7</v>
      </c>
      <c r="I220" s="12">
        <v>3.7802197802197801</v>
      </c>
      <c r="J220" s="12">
        <f t="shared" si="25"/>
        <v>4.7802197802197801</v>
      </c>
      <c r="K220" s="9" t="s">
        <v>438</v>
      </c>
      <c r="L220" s="2" t="s">
        <v>637</v>
      </c>
      <c r="M220" s="2"/>
      <c r="N220" s="5">
        <v>3569900</v>
      </c>
    </row>
    <row r="221" spans="1:14" x14ac:dyDescent="0.25">
      <c r="A221" s="2" t="s">
        <v>212</v>
      </c>
      <c r="B221" s="2" t="str">
        <f t="shared" si="22"/>
        <v>COLOMBIA</v>
      </c>
      <c r="C221" s="4" t="s">
        <v>330</v>
      </c>
      <c r="D221" s="5" t="s">
        <v>224</v>
      </c>
      <c r="E221" s="5" t="str">
        <f t="shared" si="24"/>
        <v>MEDELLÍN</v>
      </c>
      <c r="F221" s="5" t="s">
        <v>226</v>
      </c>
      <c r="G221" s="2" t="s">
        <v>592</v>
      </c>
      <c r="H221" s="2" t="s">
        <v>47</v>
      </c>
      <c r="I221" s="12">
        <v>8.6428571428571423</v>
      </c>
      <c r="J221" s="12">
        <f t="shared" si="25"/>
        <v>9.6428571428571423</v>
      </c>
      <c r="K221" s="9" t="s">
        <v>437</v>
      </c>
      <c r="L221" s="2" t="s">
        <v>637</v>
      </c>
      <c r="M221" s="2"/>
      <c r="N221" s="5">
        <v>3569900</v>
      </c>
    </row>
    <row r="222" spans="1:14" x14ac:dyDescent="0.25">
      <c r="A222" s="2" t="s">
        <v>292</v>
      </c>
      <c r="B222" s="2" t="str">
        <f t="shared" si="22"/>
        <v>COLOMBIA</v>
      </c>
      <c r="C222" s="4" t="s">
        <v>330</v>
      </c>
      <c r="D222" s="5" t="s">
        <v>331</v>
      </c>
      <c r="E222" s="5" t="str">
        <f t="shared" si="24"/>
        <v>MEDELLIN</v>
      </c>
      <c r="F222" s="5" t="s">
        <v>332</v>
      </c>
      <c r="G222" s="2" t="s">
        <v>409</v>
      </c>
      <c r="H222" s="2" t="s">
        <v>372</v>
      </c>
      <c r="I222" s="12">
        <v>0.6</v>
      </c>
      <c r="J222" s="12">
        <f t="shared" si="25"/>
        <v>1.6</v>
      </c>
      <c r="K222" s="9" t="s">
        <v>411</v>
      </c>
      <c r="L222" s="2" t="s">
        <v>638</v>
      </c>
      <c r="M222" s="2" t="s">
        <v>523</v>
      </c>
      <c r="N222" s="5">
        <v>3569900</v>
      </c>
    </row>
    <row r="223" spans="1:14" x14ac:dyDescent="0.25">
      <c r="A223" s="2" t="s">
        <v>213</v>
      </c>
      <c r="B223" s="2" t="str">
        <f t="shared" si="22"/>
        <v>COLOMBIA</v>
      </c>
      <c r="C223" s="4" t="s">
        <v>330</v>
      </c>
      <c r="D223" s="5" t="s">
        <v>224</v>
      </c>
      <c r="E223" s="5" t="str">
        <f t="shared" si="24"/>
        <v>MEDELLÍN</v>
      </c>
      <c r="F223" s="5" t="s">
        <v>226</v>
      </c>
      <c r="G223" s="2" t="s">
        <v>551</v>
      </c>
      <c r="H223" s="2" t="s">
        <v>7</v>
      </c>
      <c r="I223" s="12">
        <v>3.7802197802197801</v>
      </c>
      <c r="J223" s="12">
        <f t="shared" si="25"/>
        <v>4.7802197802197801</v>
      </c>
      <c r="K223" s="9" t="s">
        <v>438</v>
      </c>
      <c r="L223" s="2" t="s">
        <v>637</v>
      </c>
      <c r="M223" s="2"/>
      <c r="N223" s="5">
        <v>3569900</v>
      </c>
    </row>
    <row r="224" spans="1:14" x14ac:dyDescent="0.25">
      <c r="A224" s="2" t="s">
        <v>214</v>
      </c>
      <c r="B224" s="2" t="str">
        <f t="shared" si="22"/>
        <v>COLOMBIA</v>
      </c>
      <c r="C224" s="4" t="s">
        <v>330</v>
      </c>
      <c r="D224" s="5" t="s">
        <v>224</v>
      </c>
      <c r="E224" s="5" t="str">
        <f t="shared" si="24"/>
        <v>MEDELLÍN</v>
      </c>
      <c r="F224" s="5" t="s">
        <v>226</v>
      </c>
      <c r="G224" s="2" t="s">
        <v>552</v>
      </c>
      <c r="H224" s="2" t="s">
        <v>215</v>
      </c>
      <c r="I224" s="12">
        <v>1.5576923076923077</v>
      </c>
      <c r="J224" s="12">
        <f t="shared" si="25"/>
        <v>2.5576923076923075</v>
      </c>
      <c r="K224" s="9" t="s">
        <v>411</v>
      </c>
      <c r="L224" s="2" t="s">
        <v>434</v>
      </c>
      <c r="M224" s="2" t="s">
        <v>504</v>
      </c>
      <c r="N224" s="5">
        <v>3569900</v>
      </c>
    </row>
    <row r="225" spans="1:14" x14ac:dyDescent="0.25">
      <c r="A225" s="2" t="s">
        <v>315</v>
      </c>
      <c r="B225" s="2" t="str">
        <f t="shared" si="22"/>
        <v>COLOMBIA</v>
      </c>
      <c r="C225" s="4" t="s">
        <v>330</v>
      </c>
      <c r="D225" s="5" t="s">
        <v>331</v>
      </c>
      <c r="E225" s="5" t="str">
        <f t="shared" si="24"/>
        <v>MEDELLIN</v>
      </c>
      <c r="F225" s="5" t="s">
        <v>332</v>
      </c>
      <c r="G225" s="2" t="s">
        <v>423</v>
      </c>
      <c r="H225" s="2" t="s">
        <v>383</v>
      </c>
      <c r="I225" s="12">
        <v>0.6</v>
      </c>
      <c r="J225" s="12">
        <f t="shared" si="25"/>
        <v>1.6</v>
      </c>
      <c r="K225" s="9" t="s">
        <v>440</v>
      </c>
      <c r="L225" s="2" t="s">
        <v>637</v>
      </c>
      <c r="M225" s="2"/>
      <c r="N225" s="5">
        <v>3569900</v>
      </c>
    </row>
    <row r="226" spans="1:14" x14ac:dyDescent="0.25">
      <c r="A226" s="2" t="s">
        <v>311</v>
      </c>
      <c r="B226" s="2" t="str">
        <f t="shared" si="22"/>
        <v>COLOMBIA</v>
      </c>
      <c r="C226" s="4" t="s">
        <v>330</v>
      </c>
      <c r="D226" s="5" t="s">
        <v>331</v>
      </c>
      <c r="E226" s="5" t="str">
        <f t="shared" si="24"/>
        <v>SONSON</v>
      </c>
      <c r="F226" s="5" t="s">
        <v>352</v>
      </c>
      <c r="G226" s="2" t="s">
        <v>421</v>
      </c>
      <c r="H226" s="2" t="s">
        <v>381</v>
      </c>
      <c r="I226" s="12">
        <v>0.6</v>
      </c>
      <c r="J226" s="12">
        <f t="shared" si="25"/>
        <v>1.6</v>
      </c>
      <c r="K226" s="9" t="s">
        <v>411</v>
      </c>
      <c r="L226" s="2" t="s">
        <v>638</v>
      </c>
      <c r="M226" s="2" t="s">
        <v>528</v>
      </c>
      <c r="N226" s="5">
        <v>3569900</v>
      </c>
    </row>
    <row r="227" spans="1:14" x14ac:dyDescent="0.25">
      <c r="A227" s="2" t="s">
        <v>216</v>
      </c>
      <c r="B227" s="2" t="str">
        <f t="shared" si="22"/>
        <v>COLOMBIA</v>
      </c>
      <c r="C227" s="4" t="s">
        <v>330</v>
      </c>
      <c r="D227" s="5" t="s">
        <v>224</v>
      </c>
      <c r="E227" s="5" t="str">
        <f t="shared" si="24"/>
        <v>MEDELLÍN</v>
      </c>
      <c r="F227" s="5" t="s">
        <v>226</v>
      </c>
      <c r="G227" s="2" t="s">
        <v>593</v>
      </c>
      <c r="H227" s="2" t="s">
        <v>90</v>
      </c>
      <c r="I227" s="12">
        <v>13.640109890109891</v>
      </c>
      <c r="J227" s="12">
        <f t="shared" si="25"/>
        <v>14.640109890109891</v>
      </c>
      <c r="K227" s="9" t="s">
        <v>438</v>
      </c>
      <c r="L227" s="2" t="s">
        <v>637</v>
      </c>
      <c r="M227" s="2" t="s">
        <v>518</v>
      </c>
      <c r="N227" s="5">
        <v>3569900</v>
      </c>
    </row>
  </sheetData>
  <autoFilter ref="A2:O2">
    <sortState ref="A3:P230">
      <sortCondition ref="A2"/>
    </sortState>
  </autoFilter>
  <mergeCells count="1">
    <mergeCell ref="A1:N1"/>
  </mergeCells>
  <hyperlinks>
    <hyperlink ref="M216" r:id="rId1"/>
    <hyperlink ref="M62" r:id="rId2"/>
    <hyperlink ref="M91" r:id="rId3"/>
    <hyperlink ref="M143" r:id="rId4"/>
    <hyperlink ref="M148" r:id="rId5"/>
    <hyperlink ref="M34" r:id="rId6"/>
    <hyperlink ref="M13" r:id="rId7"/>
    <hyperlink ref="M46" r:id="rId8"/>
    <hyperlink ref="M22" r:id="rId9"/>
    <hyperlink ref="M133" r:id="rId10"/>
    <hyperlink ref="M163" r:id="rId11"/>
    <hyperlink ref="M212" r:id="rId12"/>
    <hyperlink ref="M56" r:id="rId13"/>
    <hyperlink ref="M144" r:id="rId14"/>
  </hyperlinks>
  <pageMargins left="0.7" right="0.7" top="0.75" bottom="0.75" header="0.3" footer="0.3"/>
  <pageSetup paperSize="9"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Marcela Velez Cardona</dc:creator>
  <cp:lastModifiedBy>Milena Farina Rodriguez Florez</cp:lastModifiedBy>
  <dcterms:created xsi:type="dcterms:W3CDTF">2020-10-07T15:40:40Z</dcterms:created>
  <dcterms:modified xsi:type="dcterms:W3CDTF">2023-01-27T19:06:19Z</dcterms:modified>
</cp:coreProperties>
</file>