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ocumentos\Documents\A-FUTIC 2023\PROGRAMAS\ANTIOQUIA TERRITORIO SALVAJE\DPYT 27-2023\"/>
    </mc:Choice>
  </mc:AlternateContent>
  <bookViews>
    <workbookView xWindow="240" yWindow="252" windowWidth="19320" windowHeight="7812" firstSheet="1" activeTab="6"/>
  </bookViews>
  <sheets>
    <sheet name="ANTIOQUIA TERRITORIO SILVESTRE" sheetId="6" r:id="rId1"/>
    <sheet name="SABER TVER" sheetId="17" r:id="rId2"/>
    <sheet name="LA TRIBU" sheetId="18" r:id="rId3"/>
    <sheet name="AQUA" sheetId="19" r:id="rId4"/>
    <sheet name="YO, EL CABALLO" sheetId="20" r:id="rId5"/>
    <sheet name="FELIZ DE SEMANA" sheetId="21" r:id="rId6"/>
    <sheet name="DALEPLAY ESPORTS" sheetId="22" r:id="rId7"/>
  </sheets>
  <definedNames>
    <definedName name="_xlnm.Print_Area" localSheetId="0">'ANTIOQUIA TERRITORIO SILVESTRE'!$A$1:$C$49</definedName>
    <definedName name="_xlnm.Print_Area" localSheetId="3">AQUA!$A$1:$C$48</definedName>
    <definedName name="_xlnm.Print_Area" localSheetId="6">'DALEPLAY ESPORTS'!$A$1:$C$49</definedName>
    <definedName name="_xlnm.Print_Area" localSheetId="5">'FELIZ DE SEMANA'!$A$1:$C$48</definedName>
    <definedName name="_xlnm.Print_Area" localSheetId="2">'LA TRIBU'!$A$1:$C$48</definedName>
    <definedName name="_xlnm.Print_Area" localSheetId="1">'SABER TVER'!$A$1:$C$47</definedName>
    <definedName name="_xlnm.Print_Area" localSheetId="4">'YO, EL CABALLO'!$A$1:$C$48</definedName>
  </definedNames>
  <calcPr calcId="162913"/>
</workbook>
</file>

<file path=xl/calcChain.xml><?xml version="1.0" encoding="utf-8"?>
<calcChain xmlns="http://schemas.openxmlformats.org/spreadsheetml/2006/main">
  <c r="B14" i="22" l="1"/>
  <c r="B34" i="22"/>
  <c r="B35" i="22" s="1"/>
  <c r="B32" i="22"/>
  <c r="B23" i="22"/>
  <c r="B22" i="21"/>
  <c r="B14" i="21"/>
  <c r="B33" i="21"/>
  <c r="B34" i="21" s="1"/>
  <c r="B31" i="21"/>
  <c r="B31" i="20"/>
  <c r="B20" i="20"/>
  <c r="B33" i="20"/>
  <c r="B34" i="20" s="1"/>
  <c r="B12" i="20"/>
  <c r="B33" i="19"/>
  <c r="B34" i="19" s="1"/>
  <c r="B31" i="19"/>
  <c r="B21" i="19"/>
  <c r="B12" i="19"/>
  <c r="B21" i="18"/>
  <c r="B12" i="18"/>
  <c r="B20" i="17"/>
  <c r="B33" i="18"/>
  <c r="B34" i="18" s="1"/>
  <c r="B31" i="18"/>
  <c r="B21" i="6"/>
  <c r="B32" i="17"/>
  <c r="B33" i="17" s="1"/>
  <c r="B30" i="17"/>
  <c r="B13" i="17"/>
  <c r="B32" i="6"/>
  <c r="B12" i="6"/>
  <c r="B34" i="6" l="1"/>
  <c r="B35" i="6" s="1"/>
</calcChain>
</file>

<file path=xl/sharedStrings.xml><?xml version="1.0" encoding="utf-8"?>
<sst xmlns="http://schemas.openxmlformats.org/spreadsheetml/2006/main" count="316" uniqueCount="60">
  <si>
    <t>TELEANTIOQUIA</t>
  </si>
  <si>
    <t>ITEM</t>
  </si>
  <si>
    <t>FORMATO 2</t>
  </si>
  <si>
    <t>IVA</t>
  </si>
  <si>
    <t>SUBTOTAL GENERAL</t>
  </si>
  <si>
    <t>TOTAL GENERAL</t>
  </si>
  <si>
    <t>*Si el proponente ofrece alguno de los costos como valor agregado deberá especificar por qué no relaciona el costo del item señalado.</t>
  </si>
  <si>
    <t>Empresa que cotiza:</t>
  </si>
  <si>
    <t>Formato diligenciado por:</t>
  </si>
  <si>
    <t>Cargo en la empresa:</t>
  </si>
  <si>
    <t>Correo electrónico:</t>
  </si>
  <si>
    <t>Firma</t>
  </si>
  <si>
    <t>SUBTOTAL 2</t>
  </si>
  <si>
    <t>SUBTOTAL 3</t>
  </si>
  <si>
    <t>Página 1 de 1</t>
  </si>
  <si>
    <t>SUBTOTAL 1</t>
  </si>
  <si>
    <t>Servicios de Produccíón</t>
  </si>
  <si>
    <t>Gastos de Producción</t>
  </si>
  <si>
    <t>VALOR</t>
  </si>
  <si>
    <t>Teléfono:</t>
  </si>
  <si>
    <t>Ciudad:</t>
  </si>
  <si>
    <t>Personal</t>
  </si>
  <si>
    <t>Productor</t>
  </si>
  <si>
    <t>Camarógrafo</t>
  </si>
  <si>
    <t>Editor</t>
  </si>
  <si>
    <t>Alimentación</t>
  </si>
  <si>
    <t>Peajes</t>
  </si>
  <si>
    <t>Combustible</t>
  </si>
  <si>
    <t>Transporte</t>
  </si>
  <si>
    <t>Disco duro 1 tera (dos)</t>
  </si>
  <si>
    <t>Postproducción (edición y graficación)</t>
  </si>
  <si>
    <t>Caja menor</t>
  </si>
  <si>
    <t>**</t>
  </si>
  <si>
    <t>Presentador</t>
  </si>
  <si>
    <t>Investigador</t>
  </si>
  <si>
    <t>Realizador</t>
  </si>
  <si>
    <t>Paquete gráfico</t>
  </si>
  <si>
    <t>Música original</t>
  </si>
  <si>
    <t>** Valor asegurado de la póliza de la seriedad de la oferta</t>
  </si>
  <si>
    <t>Director</t>
  </si>
  <si>
    <t>Hospedaje</t>
  </si>
  <si>
    <t>Producción (cámara, lentes, luces)</t>
  </si>
  <si>
    <r>
      <t xml:space="preserve"> </t>
    </r>
    <r>
      <rPr>
        <b/>
        <sz val="9"/>
        <color rgb="FF000000"/>
        <rFont val="Arial"/>
        <family val="2"/>
      </rPr>
      <t>DPYT 27-2023</t>
    </r>
  </si>
  <si>
    <t>Locutor</t>
  </si>
  <si>
    <t>Postproducción (edición, graficación, sonorización, colorización)</t>
  </si>
  <si>
    <t>Hotel</t>
  </si>
  <si>
    <t>Producción (cámara, lentes, luces, drone, go pro)</t>
  </si>
  <si>
    <t>Estrategia multiplataforma</t>
  </si>
  <si>
    <t>Alimentación ( 5 viajes)</t>
  </si>
  <si>
    <t>Producción (cámara, lentes, luces, dron, go pro)</t>
  </si>
  <si>
    <t xml:space="preserve">Alimentación </t>
  </si>
  <si>
    <t>Ilustración y animación</t>
  </si>
  <si>
    <t>Presentador infantil</t>
  </si>
  <si>
    <t>Libretista</t>
  </si>
  <si>
    <t>Presentador hombre</t>
  </si>
  <si>
    <t>Presentador mujer</t>
  </si>
  <si>
    <t>Presentador virtual</t>
  </si>
  <si>
    <t>Escenografía (compras y mantenimiento)</t>
  </si>
  <si>
    <t>Estudio de televisión (producción industrial 9 encuentros)</t>
  </si>
  <si>
    <t>Estudio de televisión (producción industrial 12 encuentros)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</si>
</sst>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&quot;$&quot;#,##0;[Red]\-&quot;$&quot;#,##0"/>
    <numFmt numFmtId="165" formatCode="_(&quot;$&quot;\ * #,##0.00_);_(&quot;$&quot;\ * \(#,##0.00\);_(&quot;$&quot;\ * &quot;-&quot;??_);_(@_)"/>
    <numFmt numFmtId="166" formatCode="_(&quot;$&quot;\ * #,##0_);_(&quot;$&quot;\ * \(#,##0\);_(&quot;$&quot;\ * &quot;-&quot;??_);_(@_)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9"/>
      <color rgb="FF000000"/>
      <name val="Arial"/>
      <family val="2"/>
    </font>
    <font>
      <b/>
      <sz val="10"/>
      <color rgb="FF000000"/>
      <name val="Arial"/>
      <family val="2"/>
    </font>
    <font>
      <sz val="11"/>
      <name val="Calibri"/>
      <family val="2"/>
      <scheme val="minor"/>
    </font>
    <font>
      <b/>
      <sz val="9"/>
      <color rgb="FF000000"/>
      <name val="Arial"/>
      <family val="2"/>
    </font>
    <font>
      <b/>
      <sz val="9"/>
      <color theme="1"/>
      <name val="Arial"/>
      <family val="2"/>
    </font>
    <font>
      <b/>
      <sz val="11"/>
      <color theme="1"/>
      <name val="Arial"/>
      <family val="2"/>
    </font>
    <font>
      <b/>
      <sz val="9"/>
      <color rgb="FF000000"/>
      <name val="Calibri"/>
      <family val="2"/>
    </font>
    <font>
      <sz val="9"/>
      <color rgb="FF000000"/>
      <name val="Calibri"/>
      <family val="2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65" fontId="1" fillId="0" borderId="0" applyFont="0" applyFill="0" applyBorder="0" applyAlignment="0" applyProtection="0"/>
  </cellStyleXfs>
  <cellXfs count="37">
    <xf numFmtId="0" fontId="0" fillId="0" borderId="0" xfId="0"/>
    <xf numFmtId="0" fontId="3" fillId="0" borderId="0" xfId="0" applyFont="1" applyAlignment="1">
      <alignment horizontal="right" vertical="center"/>
    </xf>
    <xf numFmtId="166" fontId="0" fillId="0" borderId="1" xfId="1" applyNumberFormat="1" applyFont="1" applyBorder="1"/>
    <xf numFmtId="0" fontId="5" fillId="0" borderId="1" xfId="0" applyFon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6" fillId="2" borderId="1" xfId="0" applyFont="1" applyFill="1" applyBorder="1" applyAlignment="1">
      <alignment horizontal="center" vertical="top" wrapText="1"/>
    </xf>
    <xf numFmtId="0" fontId="6" fillId="0" borderId="0" xfId="0" applyFont="1" applyBorder="1"/>
    <xf numFmtId="0" fontId="0" fillId="0" borderId="0" xfId="0" applyBorder="1" applyAlignment="1">
      <alignment horizontal="center"/>
    </xf>
    <xf numFmtId="166" fontId="0" fillId="2" borderId="2" xfId="1" applyNumberFormat="1" applyFont="1" applyFill="1" applyBorder="1"/>
    <xf numFmtId="0" fontId="8" fillId="2" borderId="2" xfId="0" applyFont="1" applyFill="1" applyBorder="1" applyAlignment="1">
      <alignment horizontal="right"/>
    </xf>
    <xf numFmtId="0" fontId="4" fillId="0" borderId="0" xfId="0" applyFont="1" applyAlignment="1">
      <alignment horizontal="right" vertical="center"/>
    </xf>
    <xf numFmtId="0" fontId="7" fillId="0" borderId="0" xfId="0" applyFont="1" applyAlignment="1">
      <alignment horizontal="left" vertical="center"/>
    </xf>
    <xf numFmtId="0" fontId="0" fillId="2" borderId="1" xfId="0" applyFill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4" fillId="0" borderId="0" xfId="0" applyFont="1" applyFill="1" applyAlignment="1">
      <alignment vertical="center" wrapText="1"/>
    </xf>
    <xf numFmtId="0" fontId="4" fillId="0" borderId="0" xfId="0" applyFont="1" applyFill="1" applyAlignment="1">
      <alignment horizontal="right" vertical="center" wrapText="1"/>
    </xf>
    <xf numFmtId="0" fontId="9" fillId="0" borderId="0" xfId="0" applyFont="1" applyAlignment="1">
      <alignment horizontal="right"/>
    </xf>
    <xf numFmtId="0" fontId="12" fillId="0" borderId="1" xfId="0" applyFont="1" applyBorder="1" applyAlignment="1">
      <alignment vertical="center"/>
    </xf>
    <xf numFmtId="0" fontId="7" fillId="0" borderId="0" xfId="0" applyFont="1" applyAlignment="1">
      <alignment vertical="center"/>
    </xf>
    <xf numFmtId="0" fontId="2" fillId="0" borderId="0" xfId="0" applyFont="1" applyAlignment="1">
      <alignment horizontal="right"/>
    </xf>
    <xf numFmtId="0" fontId="2" fillId="0" borderId="1" xfId="0" applyFont="1" applyBorder="1" applyAlignment="1">
      <alignment horizontal="right"/>
    </xf>
    <xf numFmtId="166" fontId="2" fillId="0" borderId="1" xfId="0" applyNumberFormat="1" applyFont="1" applyBorder="1" applyAlignment="1"/>
    <xf numFmtId="10" fontId="10" fillId="0" borderId="0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64" fontId="11" fillId="0" borderId="3" xfId="0" applyNumberFormat="1" applyFont="1" applyBorder="1" applyAlignment="1">
      <alignment horizontal="right" vertical="center"/>
    </xf>
    <xf numFmtId="164" fontId="11" fillId="0" borderId="4" xfId="0" applyNumberFormat="1" applyFont="1" applyBorder="1" applyAlignment="1">
      <alignment horizontal="right" vertical="center"/>
    </xf>
    <xf numFmtId="0" fontId="6" fillId="2" borderId="5" xfId="0" applyFont="1" applyFill="1" applyBorder="1" applyAlignment="1">
      <alignment horizontal="center" vertical="top" wrapText="1"/>
    </xf>
    <xf numFmtId="0" fontId="0" fillId="2" borderId="5" xfId="0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/>
    </xf>
    <xf numFmtId="0" fontId="0" fillId="0" borderId="2" xfId="0" applyFill="1" applyBorder="1" applyAlignment="1">
      <alignment vertical="center"/>
    </xf>
    <xf numFmtId="166" fontId="0" fillId="0" borderId="2" xfId="1" applyNumberFormat="1" applyFont="1" applyBorder="1"/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164" fontId="11" fillId="0" borderId="1" xfId="0" applyNumberFormat="1" applyFont="1" applyBorder="1" applyAlignment="1">
      <alignment horizontal="right" vertical="center"/>
    </xf>
    <xf numFmtId="0" fontId="7" fillId="0" borderId="0" xfId="0" applyFont="1" applyAlignment="1">
      <alignment horizontal="center" vertical="center"/>
    </xf>
    <xf numFmtId="0" fontId="0" fillId="0" borderId="0" xfId="0" applyAlignment="1">
      <alignment horizontal="left" wrapText="1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9"/>
  <sheetViews>
    <sheetView topLeftCell="A10" workbookViewId="0">
      <selection activeCell="A18" sqref="A18:A20"/>
    </sheetView>
  </sheetViews>
  <sheetFormatPr baseColWidth="10" defaultRowHeight="14.4" x14ac:dyDescent="0.3"/>
  <cols>
    <col min="1" max="1" width="56.5546875" customWidth="1"/>
    <col min="2" max="2" width="52.6640625" customWidth="1"/>
    <col min="3" max="3" width="13.44140625" customWidth="1"/>
    <col min="4" max="4" width="20.88671875" bestFit="1" customWidth="1"/>
  </cols>
  <sheetData>
    <row r="1" spans="1:6" x14ac:dyDescent="0.3">
      <c r="B1" s="19" t="s">
        <v>0</v>
      </c>
      <c r="C1" s="16"/>
    </row>
    <row r="2" spans="1:6" x14ac:dyDescent="0.3">
      <c r="B2" s="15" t="s">
        <v>42</v>
      </c>
      <c r="D2" s="14"/>
      <c r="E2" s="14"/>
      <c r="F2" s="14"/>
    </row>
    <row r="3" spans="1:6" x14ac:dyDescent="0.3">
      <c r="A3" s="10"/>
      <c r="B3" s="1" t="s">
        <v>14</v>
      </c>
    </row>
    <row r="4" spans="1:6" ht="18" customHeight="1" x14ac:dyDescent="0.3">
      <c r="A4" s="35" t="s">
        <v>2</v>
      </c>
      <c r="B4" s="35"/>
      <c r="C4" s="18"/>
    </row>
    <row r="5" spans="1:6" ht="18" customHeight="1" x14ac:dyDescent="0.3">
      <c r="A5" s="11" t="s">
        <v>21</v>
      </c>
      <c r="B5" s="22"/>
    </row>
    <row r="6" spans="1:6" ht="18" customHeight="1" x14ac:dyDescent="0.3">
      <c r="A6" s="5" t="s">
        <v>1</v>
      </c>
      <c r="B6" s="12" t="s">
        <v>18</v>
      </c>
    </row>
    <row r="7" spans="1:6" ht="18" customHeight="1" x14ac:dyDescent="0.3">
      <c r="A7" s="29" t="s">
        <v>22</v>
      </c>
      <c r="B7" s="25"/>
    </row>
    <row r="8" spans="1:6" ht="18" customHeight="1" x14ac:dyDescent="0.3">
      <c r="A8" s="29" t="s">
        <v>34</v>
      </c>
      <c r="B8" s="25"/>
    </row>
    <row r="9" spans="1:6" ht="18" customHeight="1" x14ac:dyDescent="0.3">
      <c r="A9" s="29" t="s">
        <v>43</v>
      </c>
      <c r="B9" s="25"/>
    </row>
    <row r="10" spans="1:6" ht="18" customHeight="1" x14ac:dyDescent="0.3">
      <c r="A10" s="29" t="s">
        <v>23</v>
      </c>
      <c r="B10" s="25"/>
    </row>
    <row r="11" spans="1:6" ht="18" customHeight="1" x14ac:dyDescent="0.3">
      <c r="A11" s="29" t="s">
        <v>24</v>
      </c>
      <c r="B11" s="25"/>
    </row>
    <row r="12" spans="1:6" ht="18" customHeight="1" x14ac:dyDescent="0.3">
      <c r="A12" s="9" t="s">
        <v>15</v>
      </c>
      <c r="B12" s="8">
        <f>SUM(B7:B11)</f>
        <v>0</v>
      </c>
    </row>
    <row r="13" spans="1:6" ht="18" customHeight="1" x14ac:dyDescent="0.3">
      <c r="A13" s="10"/>
      <c r="B13" s="32"/>
    </row>
    <row r="14" spans="1:6" ht="18" customHeight="1" x14ac:dyDescent="0.3">
      <c r="A14" s="11" t="s">
        <v>16</v>
      </c>
      <c r="B14" s="32"/>
    </row>
    <row r="15" spans="1:6" ht="18" customHeight="1" x14ac:dyDescent="0.3">
      <c r="A15" s="5" t="s">
        <v>1</v>
      </c>
      <c r="B15" s="12" t="s">
        <v>18</v>
      </c>
    </row>
    <row r="16" spans="1:6" ht="18" customHeight="1" x14ac:dyDescent="0.3">
      <c r="A16" s="29" t="s">
        <v>46</v>
      </c>
      <c r="B16" s="25"/>
    </row>
    <row r="17" spans="1:2" ht="18" customHeight="1" x14ac:dyDescent="0.3">
      <c r="A17" s="29" t="s">
        <v>44</v>
      </c>
      <c r="B17" s="25"/>
    </row>
    <row r="18" spans="1:2" ht="18" customHeight="1" x14ac:dyDescent="0.3">
      <c r="A18" s="30" t="s">
        <v>36</v>
      </c>
      <c r="B18" s="25"/>
    </row>
    <row r="19" spans="1:2" ht="18" customHeight="1" x14ac:dyDescent="0.3">
      <c r="A19" s="30" t="s">
        <v>37</v>
      </c>
      <c r="B19" s="25"/>
    </row>
    <row r="20" spans="1:2" ht="18" customHeight="1" x14ac:dyDescent="0.3">
      <c r="A20" s="30" t="s">
        <v>47</v>
      </c>
      <c r="B20" s="25"/>
    </row>
    <row r="21" spans="1:2" ht="18" customHeight="1" x14ac:dyDescent="0.3">
      <c r="A21" s="9" t="s">
        <v>12</v>
      </c>
      <c r="B21" s="8">
        <f>B16+B17+B18+B19+B20</f>
        <v>0</v>
      </c>
    </row>
    <row r="22" spans="1:2" ht="18" customHeight="1" x14ac:dyDescent="0.3">
      <c r="A22" s="6"/>
      <c r="B22" s="7"/>
    </row>
    <row r="23" spans="1:2" ht="18" customHeight="1" x14ac:dyDescent="0.3">
      <c r="A23" s="11" t="s">
        <v>17</v>
      </c>
      <c r="B23" s="7"/>
    </row>
    <row r="24" spans="1:2" ht="18" customHeight="1" x14ac:dyDescent="0.3">
      <c r="A24" s="27" t="s">
        <v>1</v>
      </c>
      <c r="B24" s="28" t="s">
        <v>18</v>
      </c>
    </row>
    <row r="25" spans="1:2" ht="18" customHeight="1" x14ac:dyDescent="0.3">
      <c r="A25" s="29" t="s">
        <v>25</v>
      </c>
      <c r="B25" s="17"/>
    </row>
    <row r="26" spans="1:2" ht="18" customHeight="1" x14ac:dyDescent="0.3">
      <c r="A26" s="29" t="s">
        <v>45</v>
      </c>
      <c r="B26" s="17"/>
    </row>
    <row r="27" spans="1:2" ht="18" customHeight="1" x14ac:dyDescent="0.3">
      <c r="A27" s="29" t="s">
        <v>28</v>
      </c>
      <c r="B27" s="17"/>
    </row>
    <row r="28" spans="1:2" ht="18" customHeight="1" x14ac:dyDescent="0.3">
      <c r="A28" s="29" t="s">
        <v>26</v>
      </c>
      <c r="B28" s="17"/>
    </row>
    <row r="29" spans="1:2" ht="18" customHeight="1" x14ac:dyDescent="0.3">
      <c r="A29" s="29" t="s">
        <v>27</v>
      </c>
      <c r="B29" s="17"/>
    </row>
    <row r="30" spans="1:2" ht="18" customHeight="1" x14ac:dyDescent="0.3">
      <c r="A30" s="29" t="s">
        <v>31</v>
      </c>
      <c r="B30" s="17"/>
    </row>
    <row r="31" spans="1:2" ht="18" customHeight="1" x14ac:dyDescent="0.3">
      <c r="A31" s="29" t="s">
        <v>29</v>
      </c>
      <c r="B31" s="17"/>
    </row>
    <row r="32" spans="1:2" ht="18" customHeight="1" x14ac:dyDescent="0.3">
      <c r="A32" s="9" t="s">
        <v>13</v>
      </c>
      <c r="B32" s="8">
        <f>SUM(B25:B31)</f>
        <v>0</v>
      </c>
    </row>
    <row r="33" spans="1:3" ht="18" customHeight="1" x14ac:dyDescent="0.3">
      <c r="A33" s="20" t="s">
        <v>4</v>
      </c>
      <c r="B33" s="21">
        <v>187104000</v>
      </c>
    </row>
    <row r="34" spans="1:3" ht="18" customHeight="1" x14ac:dyDescent="0.3">
      <c r="A34" s="20" t="s">
        <v>3</v>
      </c>
      <c r="B34" s="21">
        <f>B33*19%</f>
        <v>35549760</v>
      </c>
    </row>
    <row r="35" spans="1:3" ht="18" customHeight="1" x14ac:dyDescent="0.3">
      <c r="A35" s="20" t="s">
        <v>5</v>
      </c>
      <c r="B35" s="21">
        <f>B33+B34</f>
        <v>222653760</v>
      </c>
      <c r="C35" t="s">
        <v>32</v>
      </c>
    </row>
    <row r="39" spans="1:3" x14ac:dyDescent="0.3">
      <c r="A39" s="36" t="s">
        <v>6</v>
      </c>
      <c r="B39" s="36"/>
    </row>
    <row r="40" spans="1:3" x14ac:dyDescent="0.3">
      <c r="A40" s="36"/>
      <c r="B40" s="36"/>
    </row>
    <row r="41" spans="1:3" x14ac:dyDescent="0.3">
      <c r="A41" s="36" t="s">
        <v>38</v>
      </c>
      <c r="B41" s="36"/>
    </row>
    <row r="43" spans="1:3" ht="24.9" customHeight="1" x14ac:dyDescent="0.3">
      <c r="A43" s="3" t="s">
        <v>7</v>
      </c>
      <c r="B43" s="23"/>
    </row>
    <row r="44" spans="1:3" ht="24.9" customHeight="1" x14ac:dyDescent="0.3">
      <c r="A44" s="3" t="s">
        <v>8</v>
      </c>
      <c r="B44" s="23"/>
    </row>
    <row r="45" spans="1:3" ht="24.9" customHeight="1" x14ac:dyDescent="0.3">
      <c r="A45" s="3" t="s">
        <v>9</v>
      </c>
      <c r="B45" s="13"/>
    </row>
    <row r="46" spans="1:3" ht="24.9" customHeight="1" x14ac:dyDescent="0.3">
      <c r="A46" s="3" t="s">
        <v>10</v>
      </c>
      <c r="B46" s="13"/>
    </row>
    <row r="47" spans="1:3" ht="24.9" customHeight="1" x14ac:dyDescent="0.3">
      <c r="A47" s="3" t="s">
        <v>19</v>
      </c>
      <c r="B47" s="13"/>
    </row>
    <row r="48" spans="1:3" ht="24.9" customHeight="1" x14ac:dyDescent="0.3">
      <c r="A48" s="4" t="s">
        <v>20</v>
      </c>
      <c r="B48" s="13"/>
    </row>
    <row r="49" spans="1:2" ht="35.1" customHeight="1" x14ac:dyDescent="0.3">
      <c r="A49" s="4" t="s">
        <v>11</v>
      </c>
      <c r="B49" s="24"/>
    </row>
  </sheetData>
  <mergeCells count="3">
    <mergeCell ref="A4:B4"/>
    <mergeCell ref="A39:B40"/>
    <mergeCell ref="A41:B41"/>
  </mergeCells>
  <pageMargins left="0.23622047244094491" right="0" top="0.74803149606299213" bottom="0.74803149606299213" header="0.31496062992125984" footer="0.31496062992125984"/>
  <pageSetup scale="8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7"/>
  <sheetViews>
    <sheetView topLeftCell="A13" workbookViewId="0">
      <selection activeCell="B30" sqref="B30"/>
    </sheetView>
  </sheetViews>
  <sheetFormatPr baseColWidth="10" defaultRowHeight="14.4" x14ac:dyDescent="0.3"/>
  <cols>
    <col min="1" max="1" width="56.5546875" customWidth="1"/>
    <col min="2" max="2" width="52.6640625" customWidth="1"/>
    <col min="3" max="3" width="13.44140625" customWidth="1"/>
    <col min="4" max="4" width="20.88671875" bestFit="1" customWidth="1"/>
  </cols>
  <sheetData>
    <row r="1" spans="1:6" x14ac:dyDescent="0.3">
      <c r="B1" s="19" t="s">
        <v>0</v>
      </c>
      <c r="C1" s="16"/>
    </row>
    <row r="2" spans="1:6" x14ac:dyDescent="0.3">
      <c r="B2" s="15" t="s">
        <v>42</v>
      </c>
      <c r="D2" s="14"/>
      <c r="E2" s="14"/>
      <c r="F2" s="14"/>
    </row>
    <row r="3" spans="1:6" x14ac:dyDescent="0.3">
      <c r="A3" s="10"/>
      <c r="B3" s="1" t="s">
        <v>14</v>
      </c>
    </row>
    <row r="4" spans="1:6" ht="18" customHeight="1" x14ac:dyDescent="0.3">
      <c r="A4" s="35" t="s">
        <v>2</v>
      </c>
      <c r="B4" s="35"/>
      <c r="C4" s="18"/>
    </row>
    <row r="5" spans="1:6" ht="18" customHeight="1" x14ac:dyDescent="0.3">
      <c r="A5" s="11" t="s">
        <v>21</v>
      </c>
      <c r="B5" s="22"/>
    </row>
    <row r="6" spans="1:6" ht="18" customHeight="1" x14ac:dyDescent="0.3">
      <c r="A6" s="5" t="s">
        <v>1</v>
      </c>
      <c r="B6" s="12" t="s">
        <v>18</v>
      </c>
    </row>
    <row r="7" spans="1:6" ht="18" customHeight="1" x14ac:dyDescent="0.3">
      <c r="A7" s="29" t="s">
        <v>39</v>
      </c>
      <c r="B7" s="25"/>
    </row>
    <row r="8" spans="1:6" ht="18" customHeight="1" x14ac:dyDescent="0.3">
      <c r="A8" s="29" t="s">
        <v>22</v>
      </c>
      <c r="B8" s="25"/>
    </row>
    <row r="9" spans="1:6" ht="18" customHeight="1" x14ac:dyDescent="0.3">
      <c r="A9" s="29" t="s">
        <v>33</v>
      </c>
      <c r="B9" s="25"/>
    </row>
    <row r="10" spans="1:6" ht="18" customHeight="1" x14ac:dyDescent="0.3">
      <c r="A10" s="29" t="s">
        <v>35</v>
      </c>
      <c r="B10" s="25"/>
    </row>
    <row r="11" spans="1:6" ht="18" customHeight="1" x14ac:dyDescent="0.3">
      <c r="A11" s="29" t="s">
        <v>23</v>
      </c>
      <c r="B11" s="25"/>
    </row>
    <row r="12" spans="1:6" ht="18" customHeight="1" x14ac:dyDescent="0.3">
      <c r="A12" s="29" t="s">
        <v>24</v>
      </c>
      <c r="B12" s="26"/>
    </row>
    <row r="13" spans="1:6" ht="18" customHeight="1" x14ac:dyDescent="0.3">
      <c r="A13" s="9" t="s">
        <v>15</v>
      </c>
      <c r="B13" s="8">
        <f>SUM(B7:B12)</f>
        <v>0</v>
      </c>
    </row>
    <row r="14" spans="1:6" ht="18" customHeight="1" x14ac:dyDescent="0.3">
      <c r="A14" s="10"/>
      <c r="B14" s="33"/>
    </row>
    <row r="15" spans="1:6" ht="18" customHeight="1" x14ac:dyDescent="0.3">
      <c r="A15" s="11" t="s">
        <v>16</v>
      </c>
      <c r="B15" s="33"/>
    </row>
    <row r="16" spans="1:6" ht="18" customHeight="1" x14ac:dyDescent="0.3">
      <c r="A16" s="5" t="s">
        <v>1</v>
      </c>
      <c r="B16" s="12" t="s">
        <v>18</v>
      </c>
    </row>
    <row r="17" spans="1:2" ht="18" customHeight="1" x14ac:dyDescent="0.3">
      <c r="A17" s="29" t="s">
        <v>41</v>
      </c>
      <c r="B17" s="2"/>
    </row>
    <row r="18" spans="1:2" ht="18" customHeight="1" x14ac:dyDescent="0.3">
      <c r="A18" s="29" t="s">
        <v>30</v>
      </c>
      <c r="B18" s="2"/>
    </row>
    <row r="19" spans="1:2" ht="18" customHeight="1" x14ac:dyDescent="0.3">
      <c r="A19" s="30" t="s">
        <v>47</v>
      </c>
      <c r="B19" s="31"/>
    </row>
    <row r="20" spans="1:2" ht="18" customHeight="1" x14ac:dyDescent="0.3">
      <c r="A20" s="9" t="s">
        <v>12</v>
      </c>
      <c r="B20" s="8">
        <f>B17+B18+B19</f>
        <v>0</v>
      </c>
    </row>
    <row r="21" spans="1:2" ht="18" customHeight="1" x14ac:dyDescent="0.3">
      <c r="A21" s="6"/>
      <c r="B21" s="7"/>
    </row>
    <row r="22" spans="1:2" ht="18" customHeight="1" x14ac:dyDescent="0.3">
      <c r="A22" s="11" t="s">
        <v>17</v>
      </c>
      <c r="B22" s="7"/>
    </row>
    <row r="23" spans="1:2" ht="18" customHeight="1" x14ac:dyDescent="0.3">
      <c r="A23" s="27" t="s">
        <v>1</v>
      </c>
      <c r="B23" s="28" t="s">
        <v>18</v>
      </c>
    </row>
    <row r="24" spans="1:2" ht="18" customHeight="1" x14ac:dyDescent="0.3">
      <c r="A24" s="29" t="s">
        <v>48</v>
      </c>
      <c r="B24" s="17"/>
    </row>
    <row r="25" spans="1:2" ht="18" customHeight="1" x14ac:dyDescent="0.3">
      <c r="A25" s="29" t="s">
        <v>28</v>
      </c>
      <c r="B25" s="17"/>
    </row>
    <row r="26" spans="1:2" ht="18" customHeight="1" x14ac:dyDescent="0.3">
      <c r="A26" s="29" t="s">
        <v>26</v>
      </c>
      <c r="B26" s="17"/>
    </row>
    <row r="27" spans="1:2" ht="18" customHeight="1" x14ac:dyDescent="0.3">
      <c r="A27" s="29" t="s">
        <v>27</v>
      </c>
      <c r="B27" s="17"/>
    </row>
    <row r="28" spans="1:2" ht="18" customHeight="1" x14ac:dyDescent="0.3">
      <c r="A28" s="29" t="s">
        <v>31</v>
      </c>
      <c r="B28" s="17"/>
    </row>
    <row r="29" spans="1:2" ht="18" customHeight="1" x14ac:dyDescent="0.3">
      <c r="A29" s="29" t="s">
        <v>29</v>
      </c>
      <c r="B29" s="17"/>
    </row>
    <row r="30" spans="1:2" ht="18" customHeight="1" x14ac:dyDescent="0.3">
      <c r="A30" s="9" t="s">
        <v>13</v>
      </c>
      <c r="B30" s="8">
        <f>SUM(B24:B29)</f>
        <v>0</v>
      </c>
    </row>
    <row r="31" spans="1:2" ht="18" customHeight="1" x14ac:dyDescent="0.3">
      <c r="A31" s="20" t="s">
        <v>4</v>
      </c>
      <c r="B31" s="21">
        <v>350206521</v>
      </c>
    </row>
    <row r="32" spans="1:2" ht="18" customHeight="1" x14ac:dyDescent="0.3">
      <c r="A32" s="20" t="s">
        <v>3</v>
      </c>
      <c r="B32" s="21">
        <f>B31*19%</f>
        <v>66539238.990000002</v>
      </c>
    </row>
    <row r="33" spans="1:3" ht="18" customHeight="1" x14ac:dyDescent="0.3">
      <c r="A33" s="20" t="s">
        <v>5</v>
      </c>
      <c r="B33" s="21">
        <f>B31+B32</f>
        <v>416745759.99000001</v>
      </c>
      <c r="C33" t="s">
        <v>32</v>
      </c>
    </row>
    <row r="37" spans="1:3" x14ac:dyDescent="0.3">
      <c r="A37" s="36" t="s">
        <v>6</v>
      </c>
      <c r="B37" s="36"/>
    </row>
    <row r="38" spans="1:3" x14ac:dyDescent="0.3">
      <c r="A38" s="36"/>
      <c r="B38" s="36"/>
    </row>
    <row r="39" spans="1:3" x14ac:dyDescent="0.3">
      <c r="A39" s="36" t="s">
        <v>38</v>
      </c>
      <c r="B39" s="36"/>
    </row>
    <row r="41" spans="1:3" ht="24.9" customHeight="1" x14ac:dyDescent="0.3">
      <c r="A41" s="3" t="s">
        <v>7</v>
      </c>
      <c r="B41" s="23"/>
    </row>
    <row r="42" spans="1:3" ht="24.9" customHeight="1" x14ac:dyDescent="0.3">
      <c r="A42" s="3" t="s">
        <v>8</v>
      </c>
      <c r="B42" s="23"/>
    </row>
    <row r="43" spans="1:3" ht="24.9" customHeight="1" x14ac:dyDescent="0.3">
      <c r="A43" s="3" t="s">
        <v>9</v>
      </c>
      <c r="B43" s="13"/>
    </row>
    <row r="44" spans="1:3" ht="24.9" customHeight="1" x14ac:dyDescent="0.3">
      <c r="A44" s="3" t="s">
        <v>10</v>
      </c>
      <c r="B44" s="13"/>
    </row>
    <row r="45" spans="1:3" ht="24.9" customHeight="1" x14ac:dyDescent="0.3">
      <c r="A45" s="3" t="s">
        <v>19</v>
      </c>
      <c r="B45" s="13"/>
    </row>
    <row r="46" spans="1:3" ht="24.9" customHeight="1" x14ac:dyDescent="0.3">
      <c r="A46" s="4" t="s">
        <v>20</v>
      </c>
      <c r="B46" s="13"/>
    </row>
    <row r="47" spans="1:3" ht="35.1" customHeight="1" x14ac:dyDescent="0.3">
      <c r="A47" s="4" t="s">
        <v>11</v>
      </c>
      <c r="B47" s="24"/>
    </row>
  </sheetData>
  <mergeCells count="3">
    <mergeCell ref="A4:B4"/>
    <mergeCell ref="A37:B38"/>
    <mergeCell ref="A39:B39"/>
  </mergeCells>
  <pageMargins left="0.23622047244094491" right="0" top="0.74803149606299213" bottom="0.74803149606299213" header="0.31496062992125984" footer="0.31496062992125984"/>
  <pageSetup scale="8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8"/>
  <sheetViews>
    <sheetView topLeftCell="A13" workbookViewId="0">
      <selection activeCell="B32" sqref="B32"/>
    </sheetView>
  </sheetViews>
  <sheetFormatPr baseColWidth="10" defaultRowHeight="14.4" x14ac:dyDescent="0.3"/>
  <cols>
    <col min="1" max="1" width="56.5546875" customWidth="1"/>
    <col min="2" max="2" width="52.6640625" customWidth="1"/>
    <col min="3" max="3" width="13.44140625" customWidth="1"/>
    <col min="4" max="4" width="20.88671875" bestFit="1" customWidth="1"/>
  </cols>
  <sheetData>
    <row r="1" spans="1:6" x14ac:dyDescent="0.3">
      <c r="B1" s="19" t="s">
        <v>0</v>
      </c>
      <c r="C1" s="16"/>
    </row>
    <row r="2" spans="1:6" x14ac:dyDescent="0.3">
      <c r="B2" s="15" t="s">
        <v>42</v>
      </c>
      <c r="D2" s="14"/>
      <c r="E2" s="14"/>
      <c r="F2" s="14"/>
    </row>
    <row r="3" spans="1:6" x14ac:dyDescent="0.3">
      <c r="A3" s="10"/>
      <c r="B3" s="1" t="s">
        <v>14</v>
      </c>
    </row>
    <row r="4" spans="1:6" ht="18" customHeight="1" x14ac:dyDescent="0.3">
      <c r="A4" s="35" t="s">
        <v>2</v>
      </c>
      <c r="B4" s="35"/>
      <c r="C4" s="18"/>
    </row>
    <row r="5" spans="1:6" ht="18" customHeight="1" x14ac:dyDescent="0.3">
      <c r="A5" s="11" t="s">
        <v>21</v>
      </c>
      <c r="B5" s="22"/>
    </row>
    <row r="6" spans="1:6" ht="18" customHeight="1" x14ac:dyDescent="0.3">
      <c r="A6" s="5" t="s">
        <v>1</v>
      </c>
      <c r="B6" s="12" t="s">
        <v>18</v>
      </c>
    </row>
    <row r="7" spans="1:6" ht="18" customHeight="1" x14ac:dyDescent="0.3">
      <c r="A7" s="29" t="s">
        <v>34</v>
      </c>
      <c r="B7" s="25"/>
    </row>
    <row r="8" spans="1:6" ht="18" customHeight="1" x14ac:dyDescent="0.3">
      <c r="A8" s="29" t="s">
        <v>22</v>
      </c>
      <c r="B8" s="25"/>
    </row>
    <row r="9" spans="1:6" ht="18" customHeight="1" x14ac:dyDescent="0.3">
      <c r="A9" s="29" t="s">
        <v>43</v>
      </c>
      <c r="B9" s="25"/>
    </row>
    <row r="10" spans="1:6" ht="18" customHeight="1" x14ac:dyDescent="0.3">
      <c r="A10" s="29" t="s">
        <v>23</v>
      </c>
      <c r="B10" s="25"/>
    </row>
    <row r="11" spans="1:6" ht="18" customHeight="1" x14ac:dyDescent="0.3">
      <c r="A11" s="29" t="s">
        <v>24</v>
      </c>
      <c r="B11" s="26"/>
    </row>
    <row r="12" spans="1:6" ht="18" customHeight="1" x14ac:dyDescent="0.3">
      <c r="A12" s="9" t="s">
        <v>15</v>
      </c>
      <c r="B12" s="8">
        <f>SUM(B7:B11)</f>
        <v>0</v>
      </c>
    </row>
    <row r="13" spans="1:6" ht="18" customHeight="1" x14ac:dyDescent="0.3">
      <c r="A13" s="10"/>
      <c r="B13" s="33"/>
    </row>
    <row r="14" spans="1:6" ht="18" customHeight="1" x14ac:dyDescent="0.3">
      <c r="A14" s="11" t="s">
        <v>16</v>
      </c>
      <c r="B14" s="33"/>
    </row>
    <row r="15" spans="1:6" ht="18" customHeight="1" x14ac:dyDescent="0.3">
      <c r="A15" s="5" t="s">
        <v>1</v>
      </c>
      <c r="B15" s="12" t="s">
        <v>18</v>
      </c>
    </row>
    <row r="16" spans="1:6" ht="18" customHeight="1" x14ac:dyDescent="0.3">
      <c r="A16" s="29" t="s">
        <v>49</v>
      </c>
      <c r="B16" s="2"/>
    </row>
    <row r="17" spans="1:2" ht="18" customHeight="1" x14ac:dyDescent="0.3">
      <c r="A17" s="29" t="s">
        <v>30</v>
      </c>
      <c r="B17" s="2"/>
    </row>
    <row r="18" spans="1:2" ht="18" customHeight="1" x14ac:dyDescent="0.3">
      <c r="A18" s="30" t="s">
        <v>36</v>
      </c>
      <c r="B18" s="31"/>
    </row>
    <row r="19" spans="1:2" ht="18" customHeight="1" x14ac:dyDescent="0.3">
      <c r="A19" s="30" t="s">
        <v>37</v>
      </c>
      <c r="B19" s="31"/>
    </row>
    <row r="20" spans="1:2" ht="18" customHeight="1" x14ac:dyDescent="0.3">
      <c r="A20" s="30" t="s">
        <v>47</v>
      </c>
      <c r="B20" s="31"/>
    </row>
    <row r="21" spans="1:2" ht="18" customHeight="1" x14ac:dyDescent="0.3">
      <c r="A21" s="9" t="s">
        <v>12</v>
      </c>
      <c r="B21" s="8">
        <f>B16+B17+B18+B19+B20</f>
        <v>0</v>
      </c>
    </row>
    <row r="22" spans="1:2" ht="18" customHeight="1" x14ac:dyDescent="0.3">
      <c r="A22" s="6"/>
      <c r="B22" s="7"/>
    </row>
    <row r="23" spans="1:2" ht="18" customHeight="1" x14ac:dyDescent="0.3">
      <c r="A23" s="11" t="s">
        <v>17</v>
      </c>
      <c r="B23" s="7"/>
    </row>
    <row r="24" spans="1:2" ht="18" customHeight="1" x14ac:dyDescent="0.3">
      <c r="A24" s="27" t="s">
        <v>1</v>
      </c>
      <c r="B24" s="28" t="s">
        <v>18</v>
      </c>
    </row>
    <row r="25" spans="1:2" ht="18" customHeight="1" x14ac:dyDescent="0.3">
      <c r="A25" s="29" t="s">
        <v>50</v>
      </c>
      <c r="B25" s="17"/>
    </row>
    <row r="26" spans="1:2" ht="18" customHeight="1" x14ac:dyDescent="0.3">
      <c r="A26" s="29" t="s">
        <v>28</v>
      </c>
      <c r="B26" s="17"/>
    </row>
    <row r="27" spans="1:2" ht="18" customHeight="1" x14ac:dyDescent="0.3">
      <c r="A27" s="29" t="s">
        <v>26</v>
      </c>
      <c r="B27" s="17"/>
    </row>
    <row r="28" spans="1:2" ht="18" customHeight="1" x14ac:dyDescent="0.3">
      <c r="A28" s="29" t="s">
        <v>27</v>
      </c>
      <c r="B28" s="17"/>
    </row>
    <row r="29" spans="1:2" ht="18" customHeight="1" x14ac:dyDescent="0.3">
      <c r="A29" s="29" t="s">
        <v>31</v>
      </c>
      <c r="B29" s="17"/>
    </row>
    <row r="30" spans="1:2" ht="18" customHeight="1" x14ac:dyDescent="0.3">
      <c r="A30" s="29" t="s">
        <v>29</v>
      </c>
      <c r="B30" s="17"/>
    </row>
    <row r="31" spans="1:2" ht="18" customHeight="1" x14ac:dyDescent="0.3">
      <c r="A31" s="9" t="s">
        <v>13</v>
      </c>
      <c r="B31" s="8">
        <f>SUM(B25:B30)</f>
        <v>0</v>
      </c>
    </row>
    <row r="32" spans="1:2" ht="18" customHeight="1" x14ac:dyDescent="0.3">
      <c r="A32" s="20" t="s">
        <v>4</v>
      </c>
      <c r="B32" s="21">
        <v>344483820</v>
      </c>
    </row>
    <row r="33" spans="1:3" ht="18" customHeight="1" x14ac:dyDescent="0.3">
      <c r="A33" s="20" t="s">
        <v>3</v>
      </c>
      <c r="B33" s="21">
        <f>B32*19%</f>
        <v>65451925.800000004</v>
      </c>
    </row>
    <row r="34" spans="1:3" ht="18" customHeight="1" x14ac:dyDescent="0.3">
      <c r="A34" s="20" t="s">
        <v>5</v>
      </c>
      <c r="B34" s="21">
        <f>B32+B33</f>
        <v>409935745.80000001</v>
      </c>
      <c r="C34" t="s">
        <v>32</v>
      </c>
    </row>
    <row r="38" spans="1:3" x14ac:dyDescent="0.3">
      <c r="A38" s="36" t="s">
        <v>6</v>
      </c>
      <c r="B38" s="36"/>
    </row>
    <row r="39" spans="1:3" x14ac:dyDescent="0.3">
      <c r="A39" s="36"/>
      <c r="B39" s="36"/>
    </row>
    <row r="40" spans="1:3" x14ac:dyDescent="0.3">
      <c r="A40" s="36" t="s">
        <v>38</v>
      </c>
      <c r="B40" s="36"/>
    </row>
    <row r="42" spans="1:3" ht="24.9" customHeight="1" x14ac:dyDescent="0.3">
      <c r="A42" s="3" t="s">
        <v>7</v>
      </c>
      <c r="B42" s="23"/>
    </row>
    <row r="43" spans="1:3" ht="24.9" customHeight="1" x14ac:dyDescent="0.3">
      <c r="A43" s="3" t="s">
        <v>8</v>
      </c>
      <c r="B43" s="23"/>
    </row>
    <row r="44" spans="1:3" ht="24.9" customHeight="1" x14ac:dyDescent="0.3">
      <c r="A44" s="3" t="s">
        <v>9</v>
      </c>
      <c r="B44" s="13"/>
    </row>
    <row r="45" spans="1:3" ht="24.9" customHeight="1" x14ac:dyDescent="0.3">
      <c r="A45" s="3" t="s">
        <v>10</v>
      </c>
      <c r="B45" s="13"/>
    </row>
    <row r="46" spans="1:3" ht="24.9" customHeight="1" x14ac:dyDescent="0.3">
      <c r="A46" s="3" t="s">
        <v>19</v>
      </c>
      <c r="B46" s="13"/>
    </row>
    <row r="47" spans="1:3" ht="24.9" customHeight="1" x14ac:dyDescent="0.3">
      <c r="A47" s="4" t="s">
        <v>20</v>
      </c>
      <c r="B47" s="13"/>
    </row>
    <row r="48" spans="1:3" ht="35.1" customHeight="1" x14ac:dyDescent="0.3">
      <c r="A48" s="4" t="s">
        <v>11</v>
      </c>
      <c r="B48" s="24"/>
    </row>
  </sheetData>
  <mergeCells count="3">
    <mergeCell ref="A4:B4"/>
    <mergeCell ref="A38:B39"/>
    <mergeCell ref="A40:B40"/>
  </mergeCells>
  <pageMargins left="0.23622047244094491" right="0" top="0.74803149606299213" bottom="0.74803149606299213" header="0.31496062992125984" footer="0.31496062992125984"/>
  <pageSetup scale="8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8"/>
  <sheetViews>
    <sheetView topLeftCell="A4" workbookViewId="0">
      <selection activeCell="A20" sqref="A20"/>
    </sheetView>
  </sheetViews>
  <sheetFormatPr baseColWidth="10" defaultRowHeight="14.4" x14ac:dyDescent="0.3"/>
  <cols>
    <col min="1" max="1" width="56.5546875" customWidth="1"/>
    <col min="2" max="2" width="52.6640625" customWidth="1"/>
    <col min="3" max="3" width="13.44140625" customWidth="1"/>
    <col min="4" max="4" width="20.88671875" bestFit="1" customWidth="1"/>
  </cols>
  <sheetData>
    <row r="1" spans="1:6" x14ac:dyDescent="0.3">
      <c r="B1" s="19" t="s">
        <v>0</v>
      </c>
      <c r="C1" s="16"/>
    </row>
    <row r="2" spans="1:6" x14ac:dyDescent="0.3">
      <c r="B2" s="15" t="s">
        <v>42</v>
      </c>
      <c r="D2" s="14"/>
      <c r="E2" s="14"/>
      <c r="F2" s="14"/>
    </row>
    <row r="3" spans="1:6" x14ac:dyDescent="0.3">
      <c r="A3" s="10"/>
      <c r="B3" s="1" t="s">
        <v>14</v>
      </c>
    </row>
    <row r="4" spans="1:6" ht="18" customHeight="1" x14ac:dyDescent="0.3">
      <c r="A4" s="35" t="s">
        <v>2</v>
      </c>
      <c r="B4" s="35"/>
      <c r="C4" s="18"/>
    </row>
    <row r="5" spans="1:6" ht="18" customHeight="1" x14ac:dyDescent="0.3">
      <c r="A5" s="11" t="s">
        <v>21</v>
      </c>
      <c r="B5" s="22"/>
    </row>
    <row r="6" spans="1:6" ht="18" customHeight="1" x14ac:dyDescent="0.3">
      <c r="A6" s="5" t="s">
        <v>1</v>
      </c>
      <c r="B6" s="12" t="s">
        <v>18</v>
      </c>
    </row>
    <row r="7" spans="1:6" ht="18" customHeight="1" x14ac:dyDescent="0.3">
      <c r="A7" s="29" t="s">
        <v>34</v>
      </c>
      <c r="B7" s="25"/>
    </row>
    <row r="8" spans="1:6" ht="18" customHeight="1" x14ac:dyDescent="0.3">
      <c r="A8" s="29" t="s">
        <v>22</v>
      </c>
      <c r="B8" s="25"/>
    </row>
    <row r="9" spans="1:6" ht="18" customHeight="1" x14ac:dyDescent="0.3">
      <c r="A9" s="29" t="s">
        <v>43</v>
      </c>
      <c r="B9" s="25"/>
    </row>
    <row r="10" spans="1:6" ht="18" customHeight="1" x14ac:dyDescent="0.3">
      <c r="A10" s="29" t="s">
        <v>23</v>
      </c>
      <c r="B10" s="25"/>
    </row>
    <row r="11" spans="1:6" ht="18" customHeight="1" x14ac:dyDescent="0.3">
      <c r="A11" s="29" t="s">
        <v>24</v>
      </c>
      <c r="B11" s="26"/>
    </row>
    <row r="12" spans="1:6" ht="18" customHeight="1" x14ac:dyDescent="0.3">
      <c r="A12" s="9" t="s">
        <v>15</v>
      </c>
      <c r="B12" s="8">
        <f>SUM(B7:B11)</f>
        <v>0</v>
      </c>
    </row>
    <row r="13" spans="1:6" ht="18" customHeight="1" x14ac:dyDescent="0.3">
      <c r="A13" s="10"/>
      <c r="B13" s="33"/>
    </row>
    <row r="14" spans="1:6" ht="18" customHeight="1" x14ac:dyDescent="0.3">
      <c r="A14" s="11" t="s">
        <v>16</v>
      </c>
      <c r="B14" s="33"/>
    </row>
    <row r="15" spans="1:6" ht="18" customHeight="1" x14ac:dyDescent="0.3">
      <c r="A15" s="5" t="s">
        <v>1</v>
      </c>
      <c r="B15" s="12" t="s">
        <v>18</v>
      </c>
    </row>
    <row r="16" spans="1:6" ht="18" customHeight="1" x14ac:dyDescent="0.3">
      <c r="A16" s="29" t="s">
        <v>49</v>
      </c>
      <c r="B16" s="2"/>
    </row>
    <row r="17" spans="1:2" ht="18" customHeight="1" x14ac:dyDescent="0.3">
      <c r="A17" s="29" t="s">
        <v>30</v>
      </c>
      <c r="B17" s="2"/>
    </row>
    <row r="18" spans="1:2" ht="18" customHeight="1" x14ac:dyDescent="0.3">
      <c r="A18" s="30" t="s">
        <v>36</v>
      </c>
      <c r="B18" s="31"/>
    </row>
    <row r="19" spans="1:2" ht="18" customHeight="1" x14ac:dyDescent="0.3">
      <c r="A19" s="30" t="s">
        <v>37</v>
      </c>
      <c r="B19" s="31"/>
    </row>
    <row r="20" spans="1:2" ht="18" customHeight="1" x14ac:dyDescent="0.3">
      <c r="A20" s="30" t="s">
        <v>47</v>
      </c>
      <c r="B20" s="31"/>
    </row>
    <row r="21" spans="1:2" ht="18" customHeight="1" x14ac:dyDescent="0.3">
      <c r="A21" s="9" t="s">
        <v>12</v>
      </c>
      <c r="B21" s="8">
        <f>B16+B17+B18+B19+B20</f>
        <v>0</v>
      </c>
    </row>
    <row r="22" spans="1:2" ht="18" customHeight="1" x14ac:dyDescent="0.3">
      <c r="A22" s="6"/>
      <c r="B22" s="7"/>
    </row>
    <row r="23" spans="1:2" ht="18" customHeight="1" x14ac:dyDescent="0.3">
      <c r="A23" s="11" t="s">
        <v>17</v>
      </c>
      <c r="B23" s="7"/>
    </row>
    <row r="24" spans="1:2" ht="18" customHeight="1" x14ac:dyDescent="0.3">
      <c r="A24" s="27" t="s">
        <v>1</v>
      </c>
      <c r="B24" s="28" t="s">
        <v>18</v>
      </c>
    </row>
    <row r="25" spans="1:2" ht="18" customHeight="1" x14ac:dyDescent="0.3">
      <c r="A25" s="29" t="s">
        <v>50</v>
      </c>
      <c r="B25" s="17"/>
    </row>
    <row r="26" spans="1:2" ht="18" customHeight="1" x14ac:dyDescent="0.3">
      <c r="A26" s="29" t="s">
        <v>28</v>
      </c>
      <c r="B26" s="17"/>
    </row>
    <row r="27" spans="1:2" ht="18" customHeight="1" x14ac:dyDescent="0.3">
      <c r="A27" s="29" t="s">
        <v>26</v>
      </c>
      <c r="B27" s="17"/>
    </row>
    <row r="28" spans="1:2" ht="18" customHeight="1" x14ac:dyDescent="0.3">
      <c r="A28" s="29" t="s">
        <v>27</v>
      </c>
      <c r="B28" s="17"/>
    </row>
    <row r="29" spans="1:2" ht="18" customHeight="1" x14ac:dyDescent="0.3">
      <c r="A29" s="29" t="s">
        <v>31</v>
      </c>
      <c r="B29" s="17"/>
    </row>
    <row r="30" spans="1:2" ht="18" customHeight="1" x14ac:dyDescent="0.3">
      <c r="A30" s="29" t="s">
        <v>29</v>
      </c>
      <c r="B30" s="17"/>
    </row>
    <row r="31" spans="1:2" ht="18" customHeight="1" x14ac:dyDescent="0.3">
      <c r="A31" s="9" t="s">
        <v>13</v>
      </c>
      <c r="B31" s="8">
        <f>SUM(B25:B30)</f>
        <v>0</v>
      </c>
    </row>
    <row r="32" spans="1:2" ht="18" customHeight="1" x14ac:dyDescent="0.3">
      <c r="A32" s="20" t="s">
        <v>4</v>
      </c>
      <c r="B32" s="21">
        <v>184990206</v>
      </c>
    </row>
    <row r="33" spans="1:3" ht="18" customHeight="1" x14ac:dyDescent="0.3">
      <c r="A33" s="20" t="s">
        <v>3</v>
      </c>
      <c r="B33" s="21">
        <f>B32*19%</f>
        <v>35148139.140000001</v>
      </c>
    </row>
    <row r="34" spans="1:3" ht="18" customHeight="1" x14ac:dyDescent="0.3">
      <c r="A34" s="20" t="s">
        <v>5</v>
      </c>
      <c r="B34" s="21">
        <f>B32+B33</f>
        <v>220138345.13999999</v>
      </c>
      <c r="C34" t="s">
        <v>32</v>
      </c>
    </row>
    <row r="38" spans="1:3" x14ac:dyDescent="0.3">
      <c r="A38" s="36" t="s">
        <v>6</v>
      </c>
      <c r="B38" s="36"/>
    </row>
    <row r="39" spans="1:3" x14ac:dyDescent="0.3">
      <c r="A39" s="36"/>
      <c r="B39" s="36"/>
    </row>
    <row r="40" spans="1:3" x14ac:dyDescent="0.3">
      <c r="A40" s="36" t="s">
        <v>38</v>
      </c>
      <c r="B40" s="36"/>
    </row>
    <row r="42" spans="1:3" ht="24.9" customHeight="1" x14ac:dyDescent="0.3">
      <c r="A42" s="3" t="s">
        <v>7</v>
      </c>
      <c r="B42" s="23"/>
    </row>
    <row r="43" spans="1:3" ht="24.9" customHeight="1" x14ac:dyDescent="0.3">
      <c r="A43" s="3" t="s">
        <v>8</v>
      </c>
      <c r="B43" s="23"/>
    </row>
    <row r="44" spans="1:3" ht="24.9" customHeight="1" x14ac:dyDescent="0.3">
      <c r="A44" s="3" t="s">
        <v>9</v>
      </c>
      <c r="B44" s="13"/>
    </row>
    <row r="45" spans="1:3" ht="24.9" customHeight="1" x14ac:dyDescent="0.3">
      <c r="A45" s="3" t="s">
        <v>10</v>
      </c>
      <c r="B45" s="13"/>
    </row>
    <row r="46" spans="1:3" ht="24.9" customHeight="1" x14ac:dyDescent="0.3">
      <c r="A46" s="3" t="s">
        <v>19</v>
      </c>
      <c r="B46" s="13"/>
    </row>
    <row r="47" spans="1:3" ht="24.9" customHeight="1" x14ac:dyDescent="0.3">
      <c r="A47" s="4" t="s">
        <v>20</v>
      </c>
      <c r="B47" s="13"/>
    </row>
    <row r="48" spans="1:3" ht="35.1" customHeight="1" x14ac:dyDescent="0.3">
      <c r="A48" s="4" t="s">
        <v>11</v>
      </c>
      <c r="B48" s="24"/>
    </row>
  </sheetData>
  <mergeCells count="3">
    <mergeCell ref="A4:B4"/>
    <mergeCell ref="A38:B39"/>
    <mergeCell ref="A40:B40"/>
  </mergeCells>
  <pageMargins left="0.23622047244094491" right="0" top="0.74803149606299213" bottom="0.74803149606299213" header="0.31496062992125984" footer="0.31496062992125984"/>
  <pageSetup scale="8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8"/>
  <sheetViews>
    <sheetView topLeftCell="A10" workbookViewId="0">
      <selection activeCell="B32" sqref="B32"/>
    </sheetView>
  </sheetViews>
  <sheetFormatPr baseColWidth="10" defaultRowHeight="14.4" x14ac:dyDescent="0.3"/>
  <cols>
    <col min="1" max="1" width="56.5546875" customWidth="1"/>
    <col min="2" max="2" width="52.6640625" customWidth="1"/>
    <col min="3" max="3" width="13.44140625" customWidth="1"/>
    <col min="4" max="4" width="20.88671875" bestFit="1" customWidth="1"/>
  </cols>
  <sheetData>
    <row r="1" spans="1:6" x14ac:dyDescent="0.3">
      <c r="B1" s="19" t="s">
        <v>0</v>
      </c>
      <c r="C1" s="16"/>
    </row>
    <row r="2" spans="1:6" x14ac:dyDescent="0.3">
      <c r="B2" s="15" t="s">
        <v>42</v>
      </c>
      <c r="D2" s="14"/>
      <c r="E2" s="14"/>
      <c r="F2" s="14"/>
    </row>
    <row r="3" spans="1:6" x14ac:dyDescent="0.3">
      <c r="A3" s="10"/>
      <c r="B3" s="1" t="s">
        <v>14</v>
      </c>
    </row>
    <row r="4" spans="1:6" ht="18" customHeight="1" x14ac:dyDescent="0.3">
      <c r="A4" s="35" t="s">
        <v>2</v>
      </c>
      <c r="B4" s="35"/>
      <c r="C4" s="18"/>
    </row>
    <row r="5" spans="1:6" ht="18" customHeight="1" x14ac:dyDescent="0.3">
      <c r="A5" s="11" t="s">
        <v>21</v>
      </c>
      <c r="B5" s="22"/>
    </row>
    <row r="6" spans="1:6" ht="18" customHeight="1" x14ac:dyDescent="0.3">
      <c r="A6" s="5" t="s">
        <v>1</v>
      </c>
      <c r="B6" s="12" t="s">
        <v>18</v>
      </c>
    </row>
    <row r="7" spans="1:6" ht="18" customHeight="1" x14ac:dyDescent="0.3">
      <c r="A7" s="29" t="s">
        <v>34</v>
      </c>
      <c r="B7" s="25"/>
    </row>
    <row r="8" spans="1:6" ht="18" customHeight="1" x14ac:dyDescent="0.3">
      <c r="A8" s="29" t="s">
        <v>22</v>
      </c>
      <c r="B8" s="25"/>
    </row>
    <row r="9" spans="1:6" ht="18" customHeight="1" x14ac:dyDescent="0.3">
      <c r="A9" s="29" t="s">
        <v>43</v>
      </c>
      <c r="B9" s="25"/>
    </row>
    <row r="10" spans="1:6" ht="18" customHeight="1" x14ac:dyDescent="0.3">
      <c r="A10" s="29" t="s">
        <v>23</v>
      </c>
      <c r="B10" s="25"/>
    </row>
    <row r="11" spans="1:6" ht="18" customHeight="1" x14ac:dyDescent="0.3">
      <c r="A11" s="29" t="s">
        <v>24</v>
      </c>
      <c r="B11" s="26"/>
    </row>
    <row r="12" spans="1:6" ht="18" customHeight="1" x14ac:dyDescent="0.3">
      <c r="A12" s="9" t="s">
        <v>15</v>
      </c>
      <c r="B12" s="8">
        <f>SUM(B7:B11)</f>
        <v>0</v>
      </c>
    </row>
    <row r="13" spans="1:6" ht="18" customHeight="1" x14ac:dyDescent="0.3">
      <c r="A13" s="10"/>
      <c r="B13" s="33"/>
    </row>
    <row r="14" spans="1:6" ht="18" customHeight="1" x14ac:dyDescent="0.3">
      <c r="A14" s="11" t="s">
        <v>16</v>
      </c>
      <c r="B14" s="33"/>
    </row>
    <row r="15" spans="1:6" ht="18" customHeight="1" x14ac:dyDescent="0.3">
      <c r="A15" s="5" t="s">
        <v>1</v>
      </c>
      <c r="B15" s="12" t="s">
        <v>18</v>
      </c>
    </row>
    <row r="16" spans="1:6" ht="18" customHeight="1" x14ac:dyDescent="0.3">
      <c r="A16" s="29" t="s">
        <v>41</v>
      </c>
      <c r="B16" s="2"/>
    </row>
    <row r="17" spans="1:2" ht="18" customHeight="1" x14ac:dyDescent="0.3">
      <c r="A17" s="29" t="s">
        <v>30</v>
      </c>
      <c r="B17" s="2"/>
    </row>
    <row r="18" spans="1:2" ht="18" customHeight="1" x14ac:dyDescent="0.3">
      <c r="A18" s="30" t="s">
        <v>51</v>
      </c>
      <c r="B18" s="31"/>
    </row>
    <row r="19" spans="1:2" ht="18" customHeight="1" x14ac:dyDescent="0.3">
      <c r="A19" s="30" t="s">
        <v>47</v>
      </c>
      <c r="B19" s="31"/>
    </row>
    <row r="20" spans="1:2" ht="18" customHeight="1" x14ac:dyDescent="0.3">
      <c r="A20" s="9" t="s">
        <v>12</v>
      </c>
      <c r="B20" s="8">
        <f>B16+B17+B19+B18</f>
        <v>0</v>
      </c>
    </row>
    <row r="21" spans="1:2" ht="18" customHeight="1" x14ac:dyDescent="0.3">
      <c r="A21" s="6"/>
      <c r="B21" s="7"/>
    </row>
    <row r="22" spans="1:2" ht="18" customHeight="1" x14ac:dyDescent="0.3">
      <c r="A22" s="11" t="s">
        <v>17</v>
      </c>
      <c r="B22" s="7"/>
    </row>
    <row r="23" spans="1:2" ht="18" customHeight="1" x14ac:dyDescent="0.3">
      <c r="A23" s="27" t="s">
        <v>1</v>
      </c>
      <c r="B23" s="28" t="s">
        <v>18</v>
      </c>
    </row>
    <row r="24" spans="1:2" ht="18" customHeight="1" x14ac:dyDescent="0.3">
      <c r="A24" s="29" t="s">
        <v>50</v>
      </c>
      <c r="B24" s="17"/>
    </row>
    <row r="25" spans="1:2" ht="18" customHeight="1" x14ac:dyDescent="0.3">
      <c r="A25" s="29" t="s">
        <v>28</v>
      </c>
      <c r="B25" s="17"/>
    </row>
    <row r="26" spans="1:2" ht="18" customHeight="1" x14ac:dyDescent="0.3">
      <c r="A26" s="29" t="s">
        <v>40</v>
      </c>
      <c r="B26" s="17"/>
    </row>
    <row r="27" spans="1:2" ht="18" customHeight="1" x14ac:dyDescent="0.3">
      <c r="A27" s="29" t="s">
        <v>26</v>
      </c>
      <c r="B27" s="17"/>
    </row>
    <row r="28" spans="1:2" ht="18" customHeight="1" x14ac:dyDescent="0.3">
      <c r="A28" s="29" t="s">
        <v>27</v>
      </c>
      <c r="B28" s="17"/>
    </row>
    <row r="29" spans="1:2" ht="18" customHeight="1" x14ac:dyDescent="0.3">
      <c r="A29" s="29" t="s">
        <v>31</v>
      </c>
      <c r="B29" s="17"/>
    </row>
    <row r="30" spans="1:2" ht="18" customHeight="1" x14ac:dyDescent="0.3">
      <c r="A30" s="29" t="s">
        <v>29</v>
      </c>
      <c r="B30" s="17"/>
    </row>
    <row r="31" spans="1:2" ht="18" customHeight="1" x14ac:dyDescent="0.3">
      <c r="A31" s="9" t="s">
        <v>13</v>
      </c>
      <c r="B31" s="8">
        <f>SUM(B24:B30)</f>
        <v>0</v>
      </c>
    </row>
    <row r="32" spans="1:2" ht="18" customHeight="1" x14ac:dyDescent="0.3">
      <c r="A32" s="20" t="s">
        <v>4</v>
      </c>
      <c r="B32" s="21">
        <v>163106998</v>
      </c>
    </row>
    <row r="33" spans="1:3" ht="18" customHeight="1" x14ac:dyDescent="0.3">
      <c r="A33" s="20" t="s">
        <v>3</v>
      </c>
      <c r="B33" s="21">
        <f>B32*19%</f>
        <v>30990329.620000001</v>
      </c>
    </row>
    <row r="34" spans="1:3" ht="18" customHeight="1" x14ac:dyDescent="0.3">
      <c r="A34" s="20" t="s">
        <v>5</v>
      </c>
      <c r="B34" s="21">
        <f>B32+B33</f>
        <v>194097327.62</v>
      </c>
      <c r="C34" t="s">
        <v>32</v>
      </c>
    </row>
    <row r="38" spans="1:3" x14ac:dyDescent="0.3">
      <c r="A38" s="36" t="s">
        <v>6</v>
      </c>
      <c r="B38" s="36"/>
    </row>
    <row r="39" spans="1:3" x14ac:dyDescent="0.3">
      <c r="A39" s="36"/>
      <c r="B39" s="36"/>
    </row>
    <row r="40" spans="1:3" x14ac:dyDescent="0.3">
      <c r="A40" s="36" t="s">
        <v>38</v>
      </c>
      <c r="B40" s="36"/>
    </row>
    <row r="42" spans="1:3" ht="24.9" customHeight="1" x14ac:dyDescent="0.3">
      <c r="A42" s="3" t="s">
        <v>7</v>
      </c>
      <c r="B42" s="23"/>
    </row>
    <row r="43" spans="1:3" ht="24.9" customHeight="1" x14ac:dyDescent="0.3">
      <c r="A43" s="3" t="s">
        <v>8</v>
      </c>
      <c r="B43" s="23"/>
    </row>
    <row r="44" spans="1:3" ht="24.9" customHeight="1" x14ac:dyDescent="0.3">
      <c r="A44" s="3" t="s">
        <v>9</v>
      </c>
      <c r="B44" s="13"/>
    </row>
    <row r="45" spans="1:3" ht="24.9" customHeight="1" x14ac:dyDescent="0.3">
      <c r="A45" s="3" t="s">
        <v>10</v>
      </c>
      <c r="B45" s="13"/>
    </row>
    <row r="46" spans="1:3" ht="24.9" customHeight="1" x14ac:dyDescent="0.3">
      <c r="A46" s="3" t="s">
        <v>19</v>
      </c>
      <c r="B46" s="13"/>
    </row>
    <row r="47" spans="1:3" ht="24.9" customHeight="1" x14ac:dyDescent="0.3">
      <c r="A47" s="4" t="s">
        <v>20</v>
      </c>
      <c r="B47" s="13"/>
    </row>
    <row r="48" spans="1:3" ht="35.1" customHeight="1" x14ac:dyDescent="0.3">
      <c r="A48" s="4" t="s">
        <v>11</v>
      </c>
      <c r="B48" s="24"/>
    </row>
  </sheetData>
  <mergeCells count="3">
    <mergeCell ref="A4:B4"/>
    <mergeCell ref="A38:B39"/>
    <mergeCell ref="A40:B40"/>
  </mergeCells>
  <pageMargins left="0.23622047244094491" right="0" top="0.74803149606299213" bottom="0.74803149606299213" header="0.31496062992125984" footer="0.31496062992125984"/>
  <pageSetup scale="8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8"/>
  <sheetViews>
    <sheetView topLeftCell="A13" workbookViewId="0">
      <selection activeCell="A19" sqref="A19"/>
    </sheetView>
  </sheetViews>
  <sheetFormatPr baseColWidth="10" defaultRowHeight="14.4" x14ac:dyDescent="0.3"/>
  <cols>
    <col min="1" max="1" width="56.5546875" customWidth="1"/>
    <col min="2" max="2" width="52.6640625" customWidth="1"/>
    <col min="3" max="3" width="13.44140625" customWidth="1"/>
    <col min="4" max="4" width="20.88671875" bestFit="1" customWidth="1"/>
  </cols>
  <sheetData>
    <row r="1" spans="1:6" x14ac:dyDescent="0.3">
      <c r="B1" s="19" t="s">
        <v>0</v>
      </c>
      <c r="C1" s="16"/>
    </row>
    <row r="2" spans="1:6" x14ac:dyDescent="0.3">
      <c r="B2" s="15" t="s">
        <v>42</v>
      </c>
      <c r="D2" s="14"/>
      <c r="E2" s="14"/>
      <c r="F2" s="14"/>
    </row>
    <row r="3" spans="1:6" x14ac:dyDescent="0.3">
      <c r="A3" s="10"/>
      <c r="B3" s="1" t="s">
        <v>14</v>
      </c>
    </row>
    <row r="4" spans="1:6" ht="18" customHeight="1" x14ac:dyDescent="0.3">
      <c r="A4" s="35" t="s">
        <v>2</v>
      </c>
      <c r="B4" s="35"/>
      <c r="C4" s="18"/>
    </row>
    <row r="5" spans="1:6" ht="18" customHeight="1" x14ac:dyDescent="0.3">
      <c r="A5" s="11" t="s">
        <v>21</v>
      </c>
      <c r="B5" s="22"/>
    </row>
    <row r="6" spans="1:6" ht="18" customHeight="1" x14ac:dyDescent="0.3">
      <c r="A6" s="5" t="s">
        <v>1</v>
      </c>
      <c r="B6" s="12" t="s">
        <v>18</v>
      </c>
    </row>
    <row r="7" spans="1:6" ht="18" customHeight="1" x14ac:dyDescent="0.3">
      <c r="A7" s="29" t="s">
        <v>33</v>
      </c>
      <c r="B7" s="25"/>
    </row>
    <row r="8" spans="1:6" ht="18" customHeight="1" x14ac:dyDescent="0.3">
      <c r="A8" s="29" t="s">
        <v>52</v>
      </c>
      <c r="B8" s="25"/>
    </row>
    <row r="9" spans="1:6" ht="18" customHeight="1" x14ac:dyDescent="0.3">
      <c r="A9" s="29" t="s">
        <v>53</v>
      </c>
      <c r="B9" s="25"/>
    </row>
    <row r="10" spans="1:6" ht="18" customHeight="1" x14ac:dyDescent="0.3">
      <c r="A10" s="29" t="s">
        <v>35</v>
      </c>
      <c r="B10" s="34"/>
    </row>
    <row r="11" spans="1:6" ht="18" customHeight="1" x14ac:dyDescent="0.3">
      <c r="A11" s="29" t="s">
        <v>22</v>
      </c>
      <c r="B11" s="25"/>
    </row>
    <row r="12" spans="1:6" ht="18" customHeight="1" x14ac:dyDescent="0.3">
      <c r="A12" s="29" t="s">
        <v>23</v>
      </c>
      <c r="B12" s="25"/>
    </row>
    <row r="13" spans="1:6" ht="18" customHeight="1" x14ac:dyDescent="0.3">
      <c r="A13" s="29" t="s">
        <v>24</v>
      </c>
      <c r="B13" s="26"/>
    </row>
    <row r="14" spans="1:6" ht="18" customHeight="1" x14ac:dyDescent="0.3">
      <c r="A14" s="9" t="s">
        <v>15</v>
      </c>
      <c r="B14" s="8">
        <f>SUM(B7:B13)</f>
        <v>0</v>
      </c>
    </row>
    <row r="15" spans="1:6" ht="18" customHeight="1" x14ac:dyDescent="0.3">
      <c r="A15" s="10"/>
      <c r="B15" s="33"/>
    </row>
    <row r="16" spans="1:6" ht="18" customHeight="1" x14ac:dyDescent="0.3">
      <c r="A16" s="11" t="s">
        <v>16</v>
      </c>
      <c r="B16" s="33"/>
    </row>
    <row r="17" spans="1:2" ht="18" customHeight="1" x14ac:dyDescent="0.3">
      <c r="A17" s="5" t="s">
        <v>1</v>
      </c>
      <c r="B17" s="12" t="s">
        <v>18</v>
      </c>
    </row>
    <row r="18" spans="1:2" ht="18" customHeight="1" x14ac:dyDescent="0.3">
      <c r="A18" s="29" t="s">
        <v>59</v>
      </c>
      <c r="B18" s="2"/>
    </row>
    <row r="19" spans="1:2" ht="18" customHeight="1" x14ac:dyDescent="0.3">
      <c r="A19" s="29" t="s">
        <v>41</v>
      </c>
      <c r="B19" s="2"/>
    </row>
    <row r="20" spans="1:2" ht="18" customHeight="1" x14ac:dyDescent="0.3">
      <c r="A20" s="29" t="s">
        <v>30</v>
      </c>
      <c r="B20" s="2"/>
    </row>
    <row r="21" spans="1:2" ht="18" customHeight="1" x14ac:dyDescent="0.3">
      <c r="A21" s="30" t="s">
        <v>47</v>
      </c>
      <c r="B21" s="31"/>
    </row>
    <row r="22" spans="1:2" ht="18" customHeight="1" x14ac:dyDescent="0.3">
      <c r="A22" s="9" t="s">
        <v>12</v>
      </c>
      <c r="B22" s="8">
        <f>SUM(B18:B21)</f>
        <v>0</v>
      </c>
    </row>
    <row r="23" spans="1:2" ht="18" customHeight="1" x14ac:dyDescent="0.3">
      <c r="A23" s="6"/>
      <c r="B23" s="7"/>
    </row>
    <row r="24" spans="1:2" ht="18" customHeight="1" x14ac:dyDescent="0.3">
      <c r="A24" s="11" t="s">
        <v>17</v>
      </c>
      <c r="B24" s="7"/>
    </row>
    <row r="25" spans="1:2" ht="18" customHeight="1" x14ac:dyDescent="0.3">
      <c r="A25" s="27" t="s">
        <v>1</v>
      </c>
      <c r="B25" s="28" t="s">
        <v>18</v>
      </c>
    </row>
    <row r="26" spans="1:2" ht="18" customHeight="1" x14ac:dyDescent="0.3">
      <c r="A26" s="29" t="s">
        <v>50</v>
      </c>
      <c r="B26" s="17"/>
    </row>
    <row r="27" spans="1:2" ht="18" customHeight="1" x14ac:dyDescent="0.3">
      <c r="A27" s="29" t="s">
        <v>28</v>
      </c>
      <c r="B27" s="17"/>
    </row>
    <row r="28" spans="1:2" ht="18" customHeight="1" x14ac:dyDescent="0.3">
      <c r="A28" s="29" t="s">
        <v>57</v>
      </c>
      <c r="B28" s="17"/>
    </row>
    <row r="29" spans="1:2" ht="18" customHeight="1" x14ac:dyDescent="0.3">
      <c r="A29" s="29" t="s">
        <v>31</v>
      </c>
      <c r="B29" s="17"/>
    </row>
    <row r="30" spans="1:2" ht="18" customHeight="1" x14ac:dyDescent="0.3">
      <c r="A30" s="29" t="s">
        <v>29</v>
      </c>
      <c r="B30" s="17"/>
    </row>
    <row r="31" spans="1:2" ht="18" customHeight="1" x14ac:dyDescent="0.3">
      <c r="A31" s="9" t="s">
        <v>13</v>
      </c>
      <c r="B31" s="8">
        <f>SUM(B26:B30)</f>
        <v>0</v>
      </c>
    </row>
    <row r="32" spans="1:2" ht="18" customHeight="1" x14ac:dyDescent="0.3">
      <c r="A32" s="20" t="s">
        <v>4</v>
      </c>
      <c r="B32" s="21">
        <v>421777607</v>
      </c>
    </row>
    <row r="33" spans="1:3" ht="18" customHeight="1" x14ac:dyDescent="0.3">
      <c r="A33" s="20" t="s">
        <v>3</v>
      </c>
      <c r="B33" s="21">
        <f>B32*19%</f>
        <v>80137745.329999998</v>
      </c>
    </row>
    <row r="34" spans="1:3" ht="18" customHeight="1" x14ac:dyDescent="0.3">
      <c r="A34" s="20" t="s">
        <v>5</v>
      </c>
      <c r="B34" s="21">
        <f>B32+B33</f>
        <v>501915352.32999998</v>
      </c>
      <c r="C34" t="s">
        <v>32</v>
      </c>
    </row>
    <row r="38" spans="1:3" x14ac:dyDescent="0.3">
      <c r="A38" s="36" t="s">
        <v>6</v>
      </c>
      <c r="B38" s="36"/>
    </row>
    <row r="39" spans="1:3" x14ac:dyDescent="0.3">
      <c r="A39" s="36"/>
      <c r="B39" s="36"/>
    </row>
    <row r="40" spans="1:3" x14ac:dyDescent="0.3">
      <c r="A40" s="36" t="s">
        <v>38</v>
      </c>
      <c r="B40" s="36"/>
    </row>
    <row r="42" spans="1:3" ht="24.9" customHeight="1" x14ac:dyDescent="0.3">
      <c r="A42" s="3" t="s">
        <v>7</v>
      </c>
      <c r="B42" s="23"/>
    </row>
    <row r="43" spans="1:3" ht="24.9" customHeight="1" x14ac:dyDescent="0.3">
      <c r="A43" s="3" t="s">
        <v>8</v>
      </c>
      <c r="B43" s="23"/>
    </row>
    <row r="44" spans="1:3" ht="24.9" customHeight="1" x14ac:dyDescent="0.3">
      <c r="A44" s="3" t="s">
        <v>9</v>
      </c>
      <c r="B44" s="13"/>
    </row>
    <row r="45" spans="1:3" ht="24.9" customHeight="1" x14ac:dyDescent="0.3">
      <c r="A45" s="3" t="s">
        <v>10</v>
      </c>
      <c r="B45" s="13"/>
    </row>
    <row r="46" spans="1:3" ht="24.9" customHeight="1" x14ac:dyDescent="0.3">
      <c r="A46" s="3" t="s">
        <v>19</v>
      </c>
      <c r="B46" s="13"/>
    </row>
    <row r="47" spans="1:3" ht="24.9" customHeight="1" x14ac:dyDescent="0.3">
      <c r="A47" s="4" t="s">
        <v>20</v>
      </c>
      <c r="B47" s="13"/>
    </row>
    <row r="48" spans="1:3" ht="35.1" customHeight="1" x14ac:dyDescent="0.3">
      <c r="A48" s="4" t="s">
        <v>11</v>
      </c>
      <c r="B48" s="24"/>
    </row>
  </sheetData>
  <mergeCells count="3">
    <mergeCell ref="A4:B4"/>
    <mergeCell ref="A38:B39"/>
    <mergeCell ref="A40:B40"/>
  </mergeCells>
  <pageMargins left="0.23622047244094491" right="0" top="0.74803149606299213" bottom="0.74803149606299213" header="0.31496062992125984" footer="0.31496062992125984"/>
  <pageSetup scale="8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9"/>
  <sheetViews>
    <sheetView tabSelected="1" topLeftCell="A19" workbookViewId="0">
      <selection activeCell="A19" sqref="A19"/>
    </sheetView>
  </sheetViews>
  <sheetFormatPr baseColWidth="10" defaultRowHeight="14.4" x14ac:dyDescent="0.3"/>
  <cols>
    <col min="1" max="1" width="56.5546875" customWidth="1"/>
    <col min="2" max="2" width="52.6640625" customWidth="1"/>
    <col min="3" max="3" width="13.44140625" customWidth="1"/>
    <col min="4" max="4" width="20.88671875" bestFit="1" customWidth="1"/>
  </cols>
  <sheetData>
    <row r="1" spans="1:6" x14ac:dyDescent="0.3">
      <c r="B1" s="19" t="s">
        <v>0</v>
      </c>
      <c r="C1" s="16"/>
    </row>
    <row r="2" spans="1:6" x14ac:dyDescent="0.3">
      <c r="B2" s="15" t="s">
        <v>42</v>
      </c>
      <c r="D2" s="14"/>
      <c r="E2" s="14"/>
      <c r="F2" s="14"/>
    </row>
    <row r="3" spans="1:6" x14ac:dyDescent="0.3">
      <c r="A3" s="10"/>
      <c r="B3" s="1" t="s">
        <v>14</v>
      </c>
    </row>
    <row r="4" spans="1:6" ht="18" customHeight="1" x14ac:dyDescent="0.3">
      <c r="A4" s="35" t="s">
        <v>2</v>
      </c>
      <c r="B4" s="35"/>
      <c r="C4" s="18"/>
    </row>
    <row r="5" spans="1:6" ht="18" customHeight="1" x14ac:dyDescent="0.3">
      <c r="A5" s="11" t="s">
        <v>21</v>
      </c>
      <c r="B5" s="22"/>
    </row>
    <row r="6" spans="1:6" ht="18" customHeight="1" x14ac:dyDescent="0.3">
      <c r="A6" s="5" t="s">
        <v>1</v>
      </c>
      <c r="B6" s="12" t="s">
        <v>18</v>
      </c>
    </row>
    <row r="7" spans="1:6" ht="18" customHeight="1" x14ac:dyDescent="0.3">
      <c r="A7" s="29" t="s">
        <v>54</v>
      </c>
      <c r="B7" s="25"/>
    </row>
    <row r="8" spans="1:6" ht="18" customHeight="1" x14ac:dyDescent="0.3">
      <c r="A8" s="29" t="s">
        <v>55</v>
      </c>
      <c r="B8" s="25"/>
    </row>
    <row r="9" spans="1:6" ht="18" customHeight="1" x14ac:dyDescent="0.3">
      <c r="A9" s="29" t="s">
        <v>56</v>
      </c>
      <c r="B9" s="25"/>
    </row>
    <row r="10" spans="1:6" ht="18" customHeight="1" x14ac:dyDescent="0.3">
      <c r="A10" s="29" t="s">
        <v>35</v>
      </c>
      <c r="B10" s="34"/>
    </row>
    <row r="11" spans="1:6" ht="18" customHeight="1" x14ac:dyDescent="0.3">
      <c r="A11" s="29" t="s">
        <v>22</v>
      </c>
      <c r="B11" s="25"/>
    </row>
    <row r="12" spans="1:6" ht="18" customHeight="1" x14ac:dyDescent="0.3">
      <c r="A12" s="29" t="s">
        <v>23</v>
      </c>
      <c r="B12" s="25"/>
    </row>
    <row r="13" spans="1:6" ht="18" customHeight="1" x14ac:dyDescent="0.3">
      <c r="A13" s="29" t="s">
        <v>24</v>
      </c>
      <c r="B13" s="26"/>
    </row>
    <row r="14" spans="1:6" ht="18" customHeight="1" x14ac:dyDescent="0.3">
      <c r="A14" s="9" t="s">
        <v>15</v>
      </c>
      <c r="B14" s="8">
        <f>SUM(B7:B13)</f>
        <v>0</v>
      </c>
    </row>
    <row r="15" spans="1:6" ht="18" customHeight="1" x14ac:dyDescent="0.3">
      <c r="A15" s="10"/>
      <c r="B15" s="33"/>
    </row>
    <row r="16" spans="1:6" ht="18" customHeight="1" x14ac:dyDescent="0.3">
      <c r="A16" s="11" t="s">
        <v>16</v>
      </c>
      <c r="B16" s="33"/>
    </row>
    <row r="17" spans="1:2" ht="18" customHeight="1" x14ac:dyDescent="0.3">
      <c r="A17" s="5" t="s">
        <v>1</v>
      </c>
      <c r="B17" s="12" t="s">
        <v>18</v>
      </c>
    </row>
    <row r="18" spans="1:2" ht="18" customHeight="1" x14ac:dyDescent="0.3">
      <c r="A18" s="29" t="s">
        <v>58</v>
      </c>
      <c r="B18" s="2"/>
    </row>
    <row r="19" spans="1:2" ht="18" customHeight="1" x14ac:dyDescent="0.3">
      <c r="A19" s="29" t="s">
        <v>41</v>
      </c>
      <c r="B19" s="2"/>
    </row>
    <row r="20" spans="1:2" ht="18" customHeight="1" x14ac:dyDescent="0.3">
      <c r="A20" s="29" t="s">
        <v>30</v>
      </c>
      <c r="B20" s="2"/>
    </row>
    <row r="21" spans="1:2" ht="18" customHeight="1" x14ac:dyDescent="0.3">
      <c r="A21" s="30" t="s">
        <v>36</v>
      </c>
      <c r="B21" s="31"/>
    </row>
    <row r="22" spans="1:2" ht="18" customHeight="1" x14ac:dyDescent="0.3">
      <c r="A22" s="30" t="s">
        <v>47</v>
      </c>
      <c r="B22" s="31"/>
    </row>
    <row r="23" spans="1:2" ht="18" customHeight="1" x14ac:dyDescent="0.3">
      <c r="A23" s="9" t="s">
        <v>12</v>
      </c>
      <c r="B23" s="8">
        <f>SUM(B18:B22)</f>
        <v>0</v>
      </c>
    </row>
    <row r="24" spans="1:2" ht="18" customHeight="1" x14ac:dyDescent="0.3">
      <c r="A24" s="6"/>
      <c r="B24" s="7"/>
    </row>
    <row r="25" spans="1:2" ht="18" customHeight="1" x14ac:dyDescent="0.3">
      <c r="A25" s="11" t="s">
        <v>17</v>
      </c>
      <c r="B25" s="7"/>
    </row>
    <row r="26" spans="1:2" ht="18" customHeight="1" x14ac:dyDescent="0.3">
      <c r="A26" s="27" t="s">
        <v>1</v>
      </c>
      <c r="B26" s="28" t="s">
        <v>18</v>
      </c>
    </row>
    <row r="27" spans="1:2" ht="18" customHeight="1" x14ac:dyDescent="0.3">
      <c r="A27" s="29" t="s">
        <v>50</v>
      </c>
      <c r="B27" s="17"/>
    </row>
    <row r="28" spans="1:2" ht="18" customHeight="1" x14ac:dyDescent="0.3">
      <c r="A28" s="29" t="s">
        <v>28</v>
      </c>
      <c r="B28" s="17"/>
    </row>
    <row r="29" spans="1:2" ht="18" customHeight="1" x14ac:dyDescent="0.3">
      <c r="A29" s="29" t="s">
        <v>57</v>
      </c>
      <c r="B29" s="17"/>
    </row>
    <row r="30" spans="1:2" ht="18" customHeight="1" x14ac:dyDescent="0.3">
      <c r="A30" s="29" t="s">
        <v>31</v>
      </c>
      <c r="B30" s="17"/>
    </row>
    <row r="31" spans="1:2" ht="18" customHeight="1" x14ac:dyDescent="0.3">
      <c r="A31" s="29" t="s">
        <v>29</v>
      </c>
      <c r="B31" s="17"/>
    </row>
    <row r="32" spans="1:2" ht="18" customHeight="1" x14ac:dyDescent="0.3">
      <c r="A32" s="9" t="s">
        <v>13</v>
      </c>
      <c r="B32" s="8">
        <f>SUM(B27:B31)</f>
        <v>0</v>
      </c>
    </row>
    <row r="33" spans="1:3" ht="18" customHeight="1" x14ac:dyDescent="0.3">
      <c r="A33" s="20" t="s">
        <v>4</v>
      </c>
      <c r="B33" s="21">
        <v>469634916</v>
      </c>
    </row>
    <row r="34" spans="1:3" ht="18" customHeight="1" x14ac:dyDescent="0.3">
      <c r="A34" s="20" t="s">
        <v>3</v>
      </c>
      <c r="B34" s="21">
        <f>B33*19%</f>
        <v>89230634.040000007</v>
      </c>
    </row>
    <row r="35" spans="1:3" ht="18" customHeight="1" x14ac:dyDescent="0.3">
      <c r="A35" s="20" t="s">
        <v>5</v>
      </c>
      <c r="B35" s="21">
        <f>B33+B34</f>
        <v>558865550.03999996</v>
      </c>
      <c r="C35" t="s">
        <v>32</v>
      </c>
    </row>
    <row r="39" spans="1:3" x14ac:dyDescent="0.3">
      <c r="A39" s="36" t="s">
        <v>6</v>
      </c>
      <c r="B39" s="36"/>
    </row>
    <row r="40" spans="1:3" x14ac:dyDescent="0.3">
      <c r="A40" s="36"/>
      <c r="B40" s="36"/>
    </row>
    <row r="41" spans="1:3" x14ac:dyDescent="0.3">
      <c r="A41" s="36" t="s">
        <v>38</v>
      </c>
      <c r="B41" s="36"/>
    </row>
    <row r="43" spans="1:3" ht="24.9" customHeight="1" x14ac:dyDescent="0.3">
      <c r="A43" s="3" t="s">
        <v>7</v>
      </c>
      <c r="B43" s="23"/>
    </row>
    <row r="44" spans="1:3" ht="24.9" customHeight="1" x14ac:dyDescent="0.3">
      <c r="A44" s="3" t="s">
        <v>8</v>
      </c>
      <c r="B44" s="23"/>
    </row>
    <row r="45" spans="1:3" ht="24.9" customHeight="1" x14ac:dyDescent="0.3">
      <c r="A45" s="3" t="s">
        <v>9</v>
      </c>
      <c r="B45" s="13"/>
    </row>
    <row r="46" spans="1:3" ht="24.9" customHeight="1" x14ac:dyDescent="0.3">
      <c r="A46" s="3" t="s">
        <v>10</v>
      </c>
      <c r="B46" s="13"/>
    </row>
    <row r="47" spans="1:3" ht="24.9" customHeight="1" x14ac:dyDescent="0.3">
      <c r="A47" s="3" t="s">
        <v>19</v>
      </c>
      <c r="B47" s="13"/>
    </row>
    <row r="48" spans="1:3" ht="24.9" customHeight="1" x14ac:dyDescent="0.3">
      <c r="A48" s="4" t="s">
        <v>20</v>
      </c>
      <c r="B48" s="13"/>
    </row>
    <row r="49" spans="1:2" ht="35.1" customHeight="1" x14ac:dyDescent="0.3">
      <c r="A49" s="4" t="s">
        <v>11</v>
      </c>
      <c r="B49" s="24"/>
    </row>
  </sheetData>
  <mergeCells count="3">
    <mergeCell ref="A4:B4"/>
    <mergeCell ref="A39:B40"/>
    <mergeCell ref="A41:B41"/>
  </mergeCells>
  <pageMargins left="0.23622047244094491" right="0" top="0.74803149606299213" bottom="0.74803149606299213" header="0.31496062992125984" footer="0.31496062992125984"/>
  <pageSetup scale="8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7</vt:i4>
      </vt:variant>
    </vt:vector>
  </HeadingPairs>
  <TitlesOfParts>
    <vt:vector size="14" baseType="lpstr">
      <vt:lpstr>ANTIOQUIA TERRITORIO SILVESTRE</vt:lpstr>
      <vt:lpstr>SABER TVER</vt:lpstr>
      <vt:lpstr>LA TRIBU</vt:lpstr>
      <vt:lpstr>AQUA</vt:lpstr>
      <vt:lpstr>YO, EL CABALLO</vt:lpstr>
      <vt:lpstr>FELIZ DE SEMANA</vt:lpstr>
      <vt:lpstr>DALEPLAY ESPORTS</vt:lpstr>
      <vt:lpstr>'ANTIOQUIA TERRITORIO SILVESTRE'!Área_de_impresión</vt:lpstr>
      <vt:lpstr>AQUA!Área_de_impresión</vt:lpstr>
      <vt:lpstr>'DALEPLAY ESPORTS'!Área_de_impresión</vt:lpstr>
      <vt:lpstr>'FELIZ DE SEMANA'!Área_de_impresión</vt:lpstr>
      <vt:lpstr>'LA TRIBU'!Área_de_impresión</vt:lpstr>
      <vt:lpstr>'SABER TVER'!Área_de_impresión</vt:lpstr>
      <vt:lpstr>'YO, EL CABALLO'!Área_de_impresión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 Chanci Angel</dc:creator>
  <cp:lastModifiedBy>Maria Eugenia Urrego Restrepo</cp:lastModifiedBy>
  <cp:lastPrinted>2020-07-02T18:42:34Z</cp:lastPrinted>
  <dcterms:created xsi:type="dcterms:W3CDTF">2014-01-29T17:24:20Z</dcterms:created>
  <dcterms:modified xsi:type="dcterms:W3CDTF">2023-02-23T19:56:18Z</dcterms:modified>
</cp:coreProperties>
</file>