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suribe\Documents\Documents\osuribe\Documents\Red\Terminos de Referencia\Contrataciones-2022\Medición-estaciones-2022\"/>
    </mc:Choice>
  </mc:AlternateContent>
  <bookViews>
    <workbookView xWindow="1380" yWindow="165" windowWidth="24120" windowHeight="14115"/>
  </bookViews>
  <sheets>
    <sheet name="SI-DRYP-19-2022" sheetId="1" r:id="rId1"/>
    <sheet name="Hoja2" sheetId="2" r:id="rId2"/>
    <sheet name="Hoja3" sheetId="3" r:id="rId3"/>
  </sheets>
  <definedNames>
    <definedName name="_xlnm.Print_Area" localSheetId="0">'SI-DRYP-19-2022'!$A$1:$E$17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E20" i="2"/>
  <c r="E17" i="2"/>
  <c r="E16" i="2"/>
  <c r="E15" i="2"/>
  <c r="E7" i="2"/>
  <c r="E8" i="2"/>
  <c r="E9" i="2" s="1"/>
  <c r="E6" i="2"/>
  <c r="E18" i="2" l="1"/>
  <c r="E19" i="2" s="1"/>
  <c r="E10" i="2"/>
  <c r="E11" i="2" s="1"/>
</calcChain>
</file>

<file path=xl/sharedStrings.xml><?xml version="1.0" encoding="utf-8"?>
<sst xmlns="http://schemas.openxmlformats.org/spreadsheetml/2006/main" count="122" uniqueCount="80">
  <si>
    <t>Página 1 de 1</t>
  </si>
  <si>
    <t>FORMATO 2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</si>
  <si>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</si>
  <si>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</si>
  <si>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</si>
  <si>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</si>
  <si>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</si>
  <si>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</si>
  <si>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</si>
  <si>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VALOR DE LA COTIZACIÓN</t>
  </si>
  <si>
    <t>N°</t>
  </si>
  <si>
    <t>ESPECIFICACIONES (descripción, marca, referencia)</t>
  </si>
  <si>
    <t xml:space="preserve"> VALOR/ TOTAL</t>
  </si>
  <si>
    <t xml:space="preserve">SUB TOTAL </t>
  </si>
  <si>
    <t xml:space="preserve">TOTAL </t>
  </si>
  <si>
    <t>VALOR UNITARIO</t>
  </si>
  <si>
    <t>CANTIDAD</t>
  </si>
  <si>
    <t xml:space="preserve">Las cantidades podrán ser modificadas por Teleantioquia, las solicitudes se harán conforme a las necesidades del canal. </t>
  </si>
  <si>
    <t>Garantía</t>
  </si>
  <si>
    <t>Plazo de Entrega:</t>
  </si>
  <si>
    <t xml:space="preserve">PALLET AMPLIFICADOR B-I -15 W </t>
  </si>
  <si>
    <t xml:space="preserve">PALLET AMPLIFICADOR B-III -15 W </t>
  </si>
  <si>
    <t>Fuente de alimentación Mean Well RSP-150-27</t>
  </si>
  <si>
    <t>I.V.A.</t>
  </si>
  <si>
    <t xml:space="preserve"> SI-DRYP-xx-2022
COMPRA DE REPUESTOS RED DE TRANSMISIÓN DE
TELEANTIOQUIA CON RECURSOS FUTIC
</t>
  </si>
  <si>
    <t>LNB Profesional Marca: Norsat, Modelo: 5150 F Banda C conector tipo RF</t>
  </si>
  <si>
    <t xml:space="preserve">Sintonizador / decodificador TDT DVB-T2 </t>
  </si>
  <si>
    <t>Amplificador RF: VHF, UHF Ganancia: 25 dB</t>
  </si>
  <si>
    <t>Televisor portátil con sintonizador análogo y digital TDT -7"</t>
  </si>
  <si>
    <t>Pallet Amplificador 15 W-VHF B-I / marca Broadcast Concepts</t>
  </si>
  <si>
    <r>
      <t xml:space="preserve">Pallet Amplificador 15W VHF B-III / marca </t>
    </r>
    <r>
      <rPr>
        <sz val="11"/>
        <color rgb="FF000000"/>
        <rFont val="Calibri"/>
        <family val="2"/>
      </rPr>
      <t>Broadcast Concepts</t>
    </r>
  </si>
  <si>
    <r>
      <t xml:space="preserve">Pallet Amplificador 15W UHF B-IV / marca </t>
    </r>
    <r>
      <rPr>
        <sz val="11"/>
        <color rgb="FF000000"/>
        <rFont val="Calibri"/>
        <family val="2"/>
      </rPr>
      <t>Broadcast Concepts</t>
    </r>
  </si>
  <si>
    <t>Moduladores de Canal (Ágil) Bandas VHF y UHF</t>
  </si>
  <si>
    <t>Ventilador - extractor aire equipos 8025 80mm x 80mm x 25 mm - 120 VAC</t>
  </si>
  <si>
    <t>Conectores ensamble compresión cable coaxial RG-6 Ref. TRS-6LMG</t>
  </si>
  <si>
    <t>Conectores audio  XLR-3P Hembra</t>
  </si>
  <si>
    <t>Conectores audio XLR-3P Macho</t>
  </si>
  <si>
    <t>Unión Tipo BNC HD</t>
  </si>
  <si>
    <t>Unión Tipo N</t>
  </si>
  <si>
    <t>Amarras plásticas negras (bolsa x 100 unidades)</t>
  </si>
  <si>
    <t>Longitud 10 cm x 2.5 mm</t>
  </si>
  <si>
    <t>Longitud 20 cm x 2.5 mm</t>
  </si>
  <si>
    <t>Longitud 30 cm x 2.5 mm</t>
  </si>
  <si>
    <t>Cinta aislante vinilo 18 mm</t>
  </si>
  <si>
    <t>Cinta autofundente 18 mm</t>
  </si>
  <si>
    <t>Termoencogible (diámetro)</t>
  </si>
  <si>
    <t>2 mm x metro</t>
  </si>
  <si>
    <t>5 mm x metro</t>
  </si>
  <si>
    <t>10 mm x metro</t>
  </si>
  <si>
    <t>15 mm x metro</t>
  </si>
  <si>
    <t>Fusibles sencillos de vidrio (cortos)</t>
  </si>
  <si>
    <t>6 A - 5x20 mm</t>
  </si>
  <si>
    <t>8 A - 5x20 mm</t>
  </si>
  <si>
    <t>10 A - 5x20 mm</t>
  </si>
  <si>
    <t>12 A - 5x20 mm</t>
  </si>
  <si>
    <t>Fusibles sencillos de vidrio (largos)</t>
  </si>
  <si>
    <t>6 A - 6x30 mm</t>
  </si>
  <si>
    <t>8 A - 6x30 mm</t>
  </si>
  <si>
    <t>10 A - 6x30 mm</t>
  </si>
  <si>
    <t>12 A - 6x30 mm</t>
  </si>
  <si>
    <t>Aerosol limpia contactos para equipos electrónicos CRC Secado rápido</t>
  </si>
  <si>
    <t>Aerosol lubricante CRC 5-56</t>
  </si>
  <si>
    <t>Paño limpiador multipropósito microfibra</t>
  </si>
  <si>
    <t>Soldadura de estaño Kester libre de plomo (carreta)</t>
  </si>
  <si>
    <t>Líquido Acelerante (Flux) para soldadura de estaño</t>
  </si>
  <si>
    <t>Pasta fundente para soldadura de estaño</t>
  </si>
  <si>
    <t>Grasa térmica</t>
  </si>
  <si>
    <t>Carreta de cable coaxial RG 6 75 Ω para CATV</t>
  </si>
  <si>
    <t>Alcohol isopropilico (litro)</t>
  </si>
  <si>
    <t>Brochas para limpieza de equipos 1”</t>
  </si>
  <si>
    <t>Brochas para limpieza de equipos 2”</t>
  </si>
  <si>
    <t>Brochas para limpieza de equipos 3”</t>
  </si>
  <si>
    <t>Malla De soldadora De Cobre Para Circuitos Impresos Cinta</t>
  </si>
  <si>
    <t>Fuente de alimentación Mean Well para los pallets amplificadores Ítem 7</t>
  </si>
  <si>
    <t>Fuente de alimentación para los pallets Mean-Well para pallets amplificadores Ítems 5 y 6.</t>
  </si>
  <si>
    <t>DESCRIPCIÓN</t>
  </si>
  <si>
    <t>Fuentes de alimentación Voltaje entrada: 120 VAC - Voltaje salida: 18VDC – 1 Amp.</t>
  </si>
  <si>
    <t xml:space="preserve">Firma          ___________________________________________________________
</t>
  </si>
  <si>
    <t xml:space="preserve"> S.I.-DPYT-19-2022
Servicio de Mediciones de parámetros técnicos a las emisiones analógicas del canal número 12 – Teleantioquia en el municipio de Heliconia</t>
  </si>
  <si>
    <t>Mediciones de parámetros técnicos a las emisiones analógicas del canal número 12 – Teleantioquia en el municipio de Heliconia exigidas por la 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</si>
</sst>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212121"/>
      <name val="Calibri"/>
      <family val="2"/>
    </font>
    <font>
      <sz val="1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165" fontId="6" fillId="0" borderId="0" xfId="1" applyNumberFormat="1" applyFont="1" applyBorder="1"/>
    <xf numFmtId="0" fontId="6" fillId="0" borderId="1" xfId="0" applyFont="1" applyBorder="1"/>
    <xf numFmtId="0" fontId="4" fillId="0" borderId="0" xfId="0" applyFont="1" applyBorder="1" applyAlignment="1">
      <alignment horizontal="right" wrapText="1"/>
    </xf>
    <xf numFmtId="0" fontId="7" fillId="0" borderId="2" xfId="0" applyFont="1" applyBorder="1" applyAlignment="1">
      <alignment vertical="center"/>
    </xf>
    <xf numFmtId="0" fontId="6" fillId="0" borderId="3" xfId="0" applyFont="1" applyBorder="1" applyAlignment="1">
      <alignment wrapText="1"/>
    </xf>
    <xf numFmtId="0" fontId="7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justify" vertical="center" wrapText="1"/>
    </xf>
    <xf numFmtId="42" fontId="7" fillId="2" borderId="4" xfId="6" applyFont="1" applyFill="1" applyBorder="1" applyAlignment="1">
      <alignment horizontal="center" vertical="center" wrapText="1"/>
    </xf>
    <xf numFmtId="42" fontId="7" fillId="2" borderId="1" xfId="6" applyFont="1" applyFill="1" applyBorder="1" applyAlignment="1">
      <alignment horizontal="center" vertical="center" wrapText="1"/>
    </xf>
    <xf numFmtId="42" fontId="4" fillId="0" borderId="4" xfId="6" applyFont="1" applyBorder="1" applyAlignment="1">
      <alignment horizontal="right"/>
    </xf>
    <xf numFmtId="42" fontId="4" fillId="0" borderId="1" xfId="6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</cellXfs>
  <cellStyles count="7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oneda" xfId="1" builtinId="4"/>
    <cellStyle name="Moneda [0]" xfId="6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1841499</xdr:colOff>
      <xdr:row>9</xdr:row>
      <xdr:rowOff>42334</xdr:rowOff>
    </xdr:from>
    <xdr:to>
      <xdr:col>3</xdr:col>
      <xdr:colOff>986366</xdr:colOff>
      <xdr:row>9</xdr:row>
      <xdr:rowOff>1680634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166" y="3989917"/>
          <a:ext cx="483870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topLeftCell="A10" zoomScale="90" zoomScaleNormal="90" workbookViewId="0">
      <selection activeCell="G8" sqref="G8"/>
    </sheetView>
  </sheetViews>
  <sheetFormatPr baseColWidth="10" defaultRowHeight="33" customHeight="1" x14ac:dyDescent="0.25"/>
  <cols>
    <col min="1" max="1" width="7" style="2" customWidth="1"/>
    <col min="2" max="2" width="70.140625" style="2" customWidth="1"/>
    <col min="3" max="3" width="15.28515625" style="45" customWidth="1"/>
    <col min="4" max="4" width="22.5703125" style="2" customWidth="1"/>
    <col min="5" max="5" width="25.42578125" style="2" customWidth="1"/>
    <col min="6" max="16384" width="11.42578125" style="2"/>
  </cols>
  <sheetData>
    <row r="1" spans="1:6" ht="80.25" customHeight="1" x14ac:dyDescent="0.25">
      <c r="A1" s="52" t="s">
        <v>78</v>
      </c>
      <c r="B1" s="53"/>
      <c r="C1" s="53"/>
      <c r="D1" s="53"/>
      <c r="E1" s="53"/>
      <c r="F1" s="1"/>
    </row>
    <row r="2" spans="1:6" ht="14.25" customHeight="1" x14ac:dyDescent="0.25">
      <c r="A2" s="23"/>
      <c r="B2" s="23"/>
      <c r="C2" s="41"/>
      <c r="D2" s="23"/>
      <c r="E2" s="24" t="s">
        <v>0</v>
      </c>
      <c r="F2" s="3"/>
    </row>
    <row r="3" spans="1:6" ht="33" customHeight="1" x14ac:dyDescent="0.25">
      <c r="A3" s="53" t="s">
        <v>1</v>
      </c>
      <c r="B3" s="53"/>
      <c r="C3" s="53"/>
      <c r="D3" s="53"/>
      <c r="E3" s="53"/>
      <c r="F3" s="3"/>
    </row>
    <row r="4" spans="1:6" ht="33" customHeight="1" x14ac:dyDescent="0.25">
      <c r="A4" s="53" t="s">
        <v>9</v>
      </c>
      <c r="B4" s="53"/>
      <c r="C4" s="53"/>
      <c r="D4" s="53"/>
      <c r="E4" s="53"/>
    </row>
    <row r="5" spans="1:6" ht="33" customHeight="1" x14ac:dyDescent="0.25">
      <c r="A5" s="34"/>
      <c r="B5" s="35" t="s">
        <v>75</v>
      </c>
      <c r="C5" s="4" t="s">
        <v>16</v>
      </c>
      <c r="D5" s="4" t="s">
        <v>15</v>
      </c>
      <c r="E5" s="4" t="s">
        <v>12</v>
      </c>
      <c r="F5" s="3"/>
    </row>
    <row r="6" spans="1:6" ht="53.25" customHeight="1" x14ac:dyDescent="0.25">
      <c r="A6" s="36">
        <v>1</v>
      </c>
      <c r="B6" s="37" t="s">
        <v>79</v>
      </c>
      <c r="C6" s="60">
        <v>1</v>
      </c>
      <c r="D6" s="34"/>
      <c r="E6" s="34"/>
      <c r="F6" s="3"/>
    </row>
    <row r="7" spans="1:6" ht="33" customHeight="1" x14ac:dyDescent="0.25">
      <c r="B7" s="8" t="s">
        <v>19</v>
      </c>
      <c r="C7" s="42"/>
      <c r="D7" s="10"/>
      <c r="E7" s="11"/>
    </row>
    <row r="8" spans="1:6" ht="33" customHeight="1" x14ac:dyDescent="0.25">
      <c r="B8" s="20" t="s">
        <v>18</v>
      </c>
      <c r="C8" s="43"/>
    </row>
    <row r="9" spans="1:6" ht="16.5" customHeight="1" x14ac:dyDescent="0.25">
      <c r="A9" s="13"/>
      <c r="B9" s="13"/>
      <c r="C9" s="44"/>
      <c r="D9" s="10"/>
      <c r="E9" s="11"/>
    </row>
    <row r="10" spans="1:6" ht="139.5" customHeight="1" x14ac:dyDescent="0.25">
      <c r="A10" s="51"/>
      <c r="B10" s="51"/>
      <c r="C10" s="51"/>
      <c r="D10" s="51"/>
      <c r="E10" s="51"/>
    </row>
    <row r="11" spans="1:6" ht="18" customHeight="1" x14ac:dyDescent="0.25">
      <c r="A11" s="50" t="s">
        <v>2</v>
      </c>
      <c r="B11" s="50"/>
      <c r="C11" s="50"/>
      <c r="D11" s="50"/>
      <c r="E11" s="50"/>
    </row>
    <row r="13" spans="1:6" ht="33" customHeight="1" x14ac:dyDescent="0.25">
      <c r="B13" s="14" t="s">
        <v>3</v>
      </c>
      <c r="C13" s="46"/>
      <c r="D13" s="15"/>
      <c r="E13" s="19"/>
    </row>
    <row r="14" spans="1:6" ht="33" customHeight="1" x14ac:dyDescent="0.25">
      <c r="B14" s="14" t="s">
        <v>4</v>
      </c>
      <c r="C14" s="46"/>
      <c r="D14" s="15"/>
      <c r="E14" s="19"/>
    </row>
    <row r="15" spans="1:6" ht="33" customHeight="1" x14ac:dyDescent="0.25">
      <c r="B15" s="14" t="s">
        <v>5</v>
      </c>
      <c r="C15" s="33" t="s">
        <v>6</v>
      </c>
      <c r="D15" s="48"/>
      <c r="E15" s="49"/>
    </row>
    <row r="16" spans="1:6" ht="33" customHeight="1" x14ac:dyDescent="0.25">
      <c r="B16" s="16" t="s">
        <v>7</v>
      </c>
      <c r="C16" s="33" t="s">
        <v>8</v>
      </c>
      <c r="D16" s="48"/>
      <c r="E16" s="49"/>
    </row>
    <row r="17" spans="2:5" ht="88.5" customHeight="1" x14ac:dyDescent="0.25">
      <c r="B17" s="40" t="s">
        <v>77</v>
      </c>
      <c r="C17" s="47"/>
      <c r="D17" s="17"/>
      <c r="E17" s="22"/>
    </row>
  </sheetData>
  <mergeCells count="7">
    <mergeCell ref="D15:E15"/>
    <mergeCell ref="D16:E16"/>
    <mergeCell ref="A11:E11"/>
    <mergeCell ref="A10:E10"/>
    <mergeCell ref="A1:E1"/>
    <mergeCell ref="A4:E4"/>
    <mergeCell ref="A3:E3"/>
  </mergeCells>
  <printOptions horizontalCentered="1"/>
  <pageMargins left="0.23622047244094491" right="0.23622047244094491" top="0.55118110236220474" bottom="0.55118110236220474" header="0.31496062992125984" footer="0.31496062992125984"/>
  <pageSetup scale="72" orientation="portrait" horizontalDpi="4294967295" verticalDpi="4294967295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workbookViewId="0">
      <selection activeCell="F18" sqref="F18"/>
    </sheetView>
  </sheetViews>
  <sheetFormatPr baseColWidth="10" defaultRowHeight="15" x14ac:dyDescent="0.25"/>
  <cols>
    <col min="1" max="1" width="6.42578125" customWidth="1"/>
    <col min="2" max="2" width="43" style="27" customWidth="1"/>
    <col min="4" max="4" width="13" bestFit="1" customWidth="1"/>
    <col min="5" max="5" width="15.5703125" customWidth="1"/>
  </cols>
  <sheetData>
    <row r="4" spans="1:5" ht="31.5" x14ac:dyDescent="0.25">
      <c r="A4" s="4" t="s">
        <v>10</v>
      </c>
      <c r="B4" s="4" t="s">
        <v>11</v>
      </c>
      <c r="C4" s="4" t="s">
        <v>16</v>
      </c>
      <c r="D4" s="4" t="s">
        <v>15</v>
      </c>
      <c r="E4" s="4" t="s">
        <v>12</v>
      </c>
    </row>
    <row r="5" spans="1:5" ht="15.75" x14ac:dyDescent="0.25">
      <c r="A5" s="5"/>
      <c r="B5" s="6"/>
      <c r="C5" s="6"/>
      <c r="D5" s="5"/>
      <c r="E5" s="5"/>
    </row>
    <row r="6" spans="1:5" ht="15.75" x14ac:dyDescent="0.25">
      <c r="A6" s="7">
        <v>1</v>
      </c>
      <c r="B6" s="26" t="s">
        <v>20</v>
      </c>
      <c r="C6" s="21">
        <v>1</v>
      </c>
      <c r="D6" s="29">
        <v>2600000</v>
      </c>
      <c r="E6" s="30">
        <f>D6*C6</f>
        <v>2600000</v>
      </c>
    </row>
    <row r="7" spans="1:5" ht="15.75" x14ac:dyDescent="0.25">
      <c r="A7" s="7">
        <v>2</v>
      </c>
      <c r="B7" s="26" t="s">
        <v>21</v>
      </c>
      <c r="C7" s="21">
        <v>5</v>
      </c>
      <c r="D7" s="29">
        <v>2400000</v>
      </c>
      <c r="E7" s="30">
        <f t="shared" ref="E7:E8" si="0">D7*C7</f>
        <v>12000000</v>
      </c>
    </row>
    <row r="8" spans="1:5" ht="30" x14ac:dyDescent="0.25">
      <c r="A8" s="7">
        <v>3</v>
      </c>
      <c r="B8" s="28" t="s">
        <v>22</v>
      </c>
      <c r="C8" s="21">
        <v>4</v>
      </c>
      <c r="D8" s="29">
        <v>450000</v>
      </c>
      <c r="E8" s="30">
        <f t="shared" si="0"/>
        <v>1800000</v>
      </c>
    </row>
    <row r="9" spans="1:5" ht="15.75" x14ac:dyDescent="0.25">
      <c r="A9" s="54" t="s">
        <v>13</v>
      </c>
      <c r="B9" s="55"/>
      <c r="C9" s="55"/>
      <c r="D9" s="31"/>
      <c r="E9" s="32">
        <f>SUM(E6:E8)</f>
        <v>16400000</v>
      </c>
    </row>
    <row r="10" spans="1:5" ht="15.75" x14ac:dyDescent="0.25">
      <c r="A10" s="54" t="s">
        <v>23</v>
      </c>
      <c r="B10" s="54"/>
      <c r="C10" s="54"/>
      <c r="D10" s="31"/>
      <c r="E10" s="32">
        <f>E9*0.19</f>
        <v>3116000</v>
      </c>
    </row>
    <row r="11" spans="1:5" ht="15.75" x14ac:dyDescent="0.25">
      <c r="A11" s="54" t="s">
        <v>14</v>
      </c>
      <c r="B11" s="54"/>
      <c r="C11" s="54"/>
      <c r="D11" s="31"/>
      <c r="E11" s="32">
        <f>SUM(E9:E10)</f>
        <v>19516000</v>
      </c>
    </row>
    <row r="13" spans="1:5" ht="31.5" x14ac:dyDescent="0.25">
      <c r="A13" s="4" t="s">
        <v>10</v>
      </c>
      <c r="B13" s="4" t="s">
        <v>11</v>
      </c>
      <c r="C13" s="4" t="s">
        <v>16</v>
      </c>
      <c r="D13" s="4" t="s">
        <v>15</v>
      </c>
      <c r="E13" s="4" t="s">
        <v>12</v>
      </c>
    </row>
    <row r="14" spans="1:5" ht="15.75" x14ac:dyDescent="0.25">
      <c r="A14" s="5"/>
      <c r="B14" s="6"/>
      <c r="C14" s="6"/>
      <c r="D14" s="5"/>
      <c r="E14" s="5"/>
    </row>
    <row r="15" spans="1:5" ht="15.75" x14ac:dyDescent="0.25">
      <c r="A15" s="7">
        <v>1</v>
      </c>
      <c r="B15" s="26" t="s">
        <v>20</v>
      </c>
      <c r="C15" s="21">
        <v>1</v>
      </c>
      <c r="D15" s="29">
        <v>1757815</v>
      </c>
      <c r="E15" s="30">
        <f>D15*C15</f>
        <v>1757815</v>
      </c>
    </row>
    <row r="16" spans="1:5" ht="15.75" x14ac:dyDescent="0.25">
      <c r="A16" s="7">
        <v>2</v>
      </c>
      <c r="B16" s="26" t="s">
        <v>21</v>
      </c>
      <c r="C16" s="21">
        <v>5</v>
      </c>
      <c r="D16" s="29">
        <v>1745000</v>
      </c>
      <c r="E16" s="30">
        <f t="shared" ref="E16:E17" si="1">D16*C16</f>
        <v>8725000</v>
      </c>
    </row>
    <row r="17" spans="1:6" ht="30" x14ac:dyDescent="0.25">
      <c r="A17" s="7">
        <v>3</v>
      </c>
      <c r="B17" s="28" t="s">
        <v>22</v>
      </c>
      <c r="C17" s="21">
        <v>4</v>
      </c>
      <c r="D17" s="29">
        <v>3470100</v>
      </c>
      <c r="E17" s="30">
        <f t="shared" si="1"/>
        <v>13880400</v>
      </c>
    </row>
    <row r="18" spans="1:6" ht="15.75" x14ac:dyDescent="0.25">
      <c r="A18" s="54" t="s">
        <v>13</v>
      </c>
      <c r="B18" s="55"/>
      <c r="C18" s="55"/>
      <c r="D18" s="31"/>
      <c r="E18" s="32">
        <f>SUM(E15:E17)</f>
        <v>24363215</v>
      </c>
      <c r="F18">
        <f>(E9/E18)*1000</f>
        <v>673.14597026706031</v>
      </c>
    </row>
    <row r="19" spans="1:6" ht="15.75" x14ac:dyDescent="0.25">
      <c r="A19" s="54" t="s">
        <v>23</v>
      </c>
      <c r="B19" s="54"/>
      <c r="C19" s="54"/>
      <c r="D19" s="31"/>
      <c r="E19" s="32">
        <f>E18*0.19</f>
        <v>4629010.8499999996</v>
      </c>
    </row>
    <row r="20" spans="1:6" ht="15.75" x14ac:dyDescent="0.25">
      <c r="A20" s="54" t="s">
        <v>14</v>
      </c>
      <c r="B20" s="54"/>
      <c r="C20" s="54"/>
      <c r="D20" s="31"/>
      <c r="E20" s="32">
        <f>SUM(E18:E19)</f>
        <v>28992225.850000001</v>
      </c>
    </row>
  </sheetData>
  <mergeCells count="6">
    <mergeCell ref="A20:C20"/>
    <mergeCell ref="A9:C9"/>
    <mergeCell ref="A10:C10"/>
    <mergeCell ref="A11:C11"/>
    <mergeCell ref="A18:C18"/>
    <mergeCell ref="A19:C19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sqref="A1:E79"/>
    </sheetView>
  </sheetViews>
  <sheetFormatPr baseColWidth="10" defaultRowHeight="15" x14ac:dyDescent="0.25"/>
  <cols>
    <col min="1" max="1" width="5" customWidth="1"/>
    <col min="2" max="2" width="74.5703125" style="27" customWidth="1"/>
  </cols>
  <sheetData>
    <row r="1" spans="1:5" ht="87.75" customHeight="1" x14ac:dyDescent="0.25">
      <c r="A1" s="57" t="s">
        <v>24</v>
      </c>
      <c r="B1" s="53"/>
      <c r="C1" s="53"/>
      <c r="D1" s="53"/>
      <c r="E1" s="53"/>
    </row>
    <row r="2" spans="1:5" ht="15.75" x14ac:dyDescent="0.25">
      <c r="A2" s="23"/>
      <c r="B2" s="23"/>
      <c r="C2" s="23"/>
      <c r="D2" s="23"/>
      <c r="E2" s="24" t="s">
        <v>0</v>
      </c>
    </row>
    <row r="3" spans="1:5" ht="15.75" x14ac:dyDescent="0.25">
      <c r="A3" s="53" t="s">
        <v>1</v>
      </c>
      <c r="B3" s="53"/>
      <c r="C3" s="53"/>
      <c r="D3" s="53"/>
      <c r="E3" s="53"/>
    </row>
    <row r="4" spans="1:5" ht="15.75" x14ac:dyDescent="0.25">
      <c r="A4" s="53" t="s">
        <v>9</v>
      </c>
      <c r="B4" s="53"/>
      <c r="C4" s="53"/>
      <c r="D4" s="53"/>
      <c r="E4" s="53"/>
    </row>
    <row r="5" spans="1:5" ht="31.5" x14ac:dyDescent="0.25">
      <c r="A5" s="34"/>
      <c r="B5" s="35" t="s">
        <v>75</v>
      </c>
      <c r="C5" s="4" t="s">
        <v>16</v>
      </c>
      <c r="D5" s="4" t="s">
        <v>15</v>
      </c>
      <c r="E5" s="4" t="s">
        <v>12</v>
      </c>
    </row>
    <row r="6" spans="1:5" x14ac:dyDescent="0.25">
      <c r="A6" s="36">
        <v>1</v>
      </c>
      <c r="B6" s="37" t="s">
        <v>25</v>
      </c>
      <c r="C6" s="34"/>
      <c r="D6" s="34"/>
      <c r="E6" s="34"/>
    </row>
    <row r="7" spans="1:5" x14ac:dyDescent="0.25">
      <c r="A7" s="36">
        <v>2</v>
      </c>
      <c r="B7" s="37" t="s">
        <v>26</v>
      </c>
      <c r="C7" s="34"/>
      <c r="D7" s="34"/>
      <c r="E7" s="34"/>
    </row>
    <row r="8" spans="1:5" x14ac:dyDescent="0.25">
      <c r="A8" s="36">
        <v>3</v>
      </c>
      <c r="B8" s="37" t="s">
        <v>27</v>
      </c>
      <c r="C8" s="34"/>
      <c r="D8" s="34"/>
      <c r="E8" s="34"/>
    </row>
    <row r="9" spans="1:5" x14ac:dyDescent="0.25">
      <c r="A9" s="36">
        <v>4</v>
      </c>
      <c r="B9" s="25" t="s">
        <v>28</v>
      </c>
      <c r="C9" s="34"/>
      <c r="D9" s="34"/>
      <c r="E9" s="34"/>
    </row>
    <row r="10" spans="1:5" x14ac:dyDescent="0.25">
      <c r="A10" s="36">
        <v>5</v>
      </c>
      <c r="B10" s="37" t="s">
        <v>29</v>
      </c>
      <c r="C10" s="34"/>
      <c r="D10" s="34"/>
      <c r="E10" s="34"/>
    </row>
    <row r="11" spans="1:5" x14ac:dyDescent="0.25">
      <c r="A11" s="36">
        <v>6</v>
      </c>
      <c r="B11" s="38" t="s">
        <v>30</v>
      </c>
      <c r="C11" s="34"/>
      <c r="D11" s="34"/>
      <c r="E11" s="34"/>
    </row>
    <row r="12" spans="1:5" x14ac:dyDescent="0.25">
      <c r="A12" s="36">
        <v>7</v>
      </c>
      <c r="B12" s="38" t="s">
        <v>31</v>
      </c>
      <c r="C12" s="34"/>
      <c r="D12" s="34"/>
      <c r="E12" s="34"/>
    </row>
    <row r="13" spans="1:5" ht="30" x14ac:dyDescent="0.25">
      <c r="A13" s="39">
        <v>8</v>
      </c>
      <c r="B13" s="37" t="s">
        <v>74</v>
      </c>
      <c r="C13" s="34"/>
      <c r="D13" s="34"/>
      <c r="E13" s="34"/>
    </row>
    <row r="14" spans="1:5" x14ac:dyDescent="0.25">
      <c r="A14" s="39">
        <v>9</v>
      </c>
      <c r="B14" s="37" t="s">
        <v>73</v>
      </c>
      <c r="C14" s="34"/>
      <c r="D14" s="34"/>
      <c r="E14" s="34"/>
    </row>
    <row r="15" spans="1:5" x14ac:dyDescent="0.25">
      <c r="A15" s="39">
        <v>10</v>
      </c>
      <c r="B15" s="37" t="s">
        <v>32</v>
      </c>
      <c r="C15" s="34"/>
      <c r="D15" s="34"/>
      <c r="E15" s="34"/>
    </row>
    <row r="16" spans="1:5" x14ac:dyDescent="0.25">
      <c r="A16" s="39">
        <v>11</v>
      </c>
      <c r="B16" s="37" t="s">
        <v>33</v>
      </c>
      <c r="C16" s="34"/>
      <c r="D16" s="34"/>
      <c r="E16" s="34"/>
    </row>
    <row r="17" spans="1:5" x14ac:dyDescent="0.25">
      <c r="A17" s="39">
        <v>12</v>
      </c>
      <c r="B17" s="37" t="s">
        <v>34</v>
      </c>
      <c r="C17" s="34"/>
      <c r="D17" s="34"/>
      <c r="E17" s="34"/>
    </row>
    <row r="18" spans="1:5" x14ac:dyDescent="0.25">
      <c r="A18" s="39">
        <v>13</v>
      </c>
      <c r="B18" s="37" t="s">
        <v>35</v>
      </c>
      <c r="C18" s="34"/>
      <c r="D18" s="34"/>
      <c r="E18" s="34"/>
    </row>
    <row r="19" spans="1:5" x14ac:dyDescent="0.25">
      <c r="A19" s="39">
        <v>14</v>
      </c>
      <c r="B19" s="37" t="s">
        <v>36</v>
      </c>
      <c r="C19" s="34"/>
      <c r="D19" s="34"/>
      <c r="E19" s="34"/>
    </row>
    <row r="20" spans="1:5" x14ac:dyDescent="0.25">
      <c r="A20" s="39">
        <v>15</v>
      </c>
      <c r="B20" s="37" t="s">
        <v>37</v>
      </c>
      <c r="C20" s="34"/>
      <c r="D20" s="34"/>
      <c r="E20" s="34"/>
    </row>
    <row r="21" spans="1:5" x14ac:dyDescent="0.25">
      <c r="A21" s="39">
        <v>16</v>
      </c>
      <c r="B21" s="37" t="s">
        <v>38</v>
      </c>
      <c r="C21" s="34"/>
      <c r="D21" s="34"/>
      <c r="E21" s="34"/>
    </row>
    <row r="22" spans="1:5" x14ac:dyDescent="0.25">
      <c r="A22" s="56">
        <v>17</v>
      </c>
      <c r="B22" s="37" t="s">
        <v>39</v>
      </c>
      <c r="C22" s="34"/>
      <c r="D22" s="34"/>
      <c r="E22" s="34"/>
    </row>
    <row r="23" spans="1:5" x14ac:dyDescent="0.25">
      <c r="A23" s="56"/>
      <c r="B23" s="37" t="s">
        <v>40</v>
      </c>
      <c r="C23" s="34"/>
      <c r="D23" s="34"/>
      <c r="E23" s="34"/>
    </row>
    <row r="24" spans="1:5" x14ac:dyDescent="0.25">
      <c r="A24" s="56">
        <v>18</v>
      </c>
      <c r="B24" s="37" t="s">
        <v>39</v>
      </c>
      <c r="C24" s="34"/>
      <c r="D24" s="34"/>
      <c r="E24" s="34"/>
    </row>
    <row r="25" spans="1:5" x14ac:dyDescent="0.25">
      <c r="A25" s="56"/>
      <c r="B25" s="37" t="s">
        <v>41</v>
      </c>
      <c r="C25" s="34"/>
      <c r="D25" s="34"/>
      <c r="E25" s="34"/>
    </row>
    <row r="26" spans="1:5" x14ac:dyDescent="0.25">
      <c r="A26" s="56">
        <v>19</v>
      </c>
      <c r="B26" s="37" t="s">
        <v>39</v>
      </c>
      <c r="C26" s="34"/>
      <c r="D26" s="34"/>
      <c r="E26" s="34"/>
    </row>
    <row r="27" spans="1:5" x14ac:dyDescent="0.25">
      <c r="A27" s="56"/>
      <c r="B27" s="37" t="s">
        <v>42</v>
      </c>
      <c r="C27" s="34"/>
      <c r="D27" s="34"/>
      <c r="E27" s="34"/>
    </row>
    <row r="28" spans="1:5" x14ac:dyDescent="0.25">
      <c r="A28" s="39">
        <v>20</v>
      </c>
      <c r="B28" s="37" t="s">
        <v>43</v>
      </c>
      <c r="C28" s="34"/>
      <c r="D28" s="34"/>
      <c r="E28" s="34"/>
    </row>
    <row r="29" spans="1:5" x14ac:dyDescent="0.25">
      <c r="A29" s="39">
        <v>21</v>
      </c>
      <c r="B29" s="37" t="s">
        <v>44</v>
      </c>
      <c r="C29" s="34"/>
      <c r="D29" s="34"/>
      <c r="E29" s="34"/>
    </row>
    <row r="30" spans="1:5" x14ac:dyDescent="0.25">
      <c r="A30" s="56">
        <v>22</v>
      </c>
      <c r="B30" s="37" t="s">
        <v>45</v>
      </c>
      <c r="C30" s="34"/>
      <c r="D30" s="34"/>
      <c r="E30" s="34"/>
    </row>
    <row r="31" spans="1:5" x14ac:dyDescent="0.25">
      <c r="A31" s="56"/>
      <c r="B31" s="37" t="s">
        <v>46</v>
      </c>
      <c r="C31" s="34"/>
      <c r="D31" s="34"/>
      <c r="E31" s="34"/>
    </row>
    <row r="32" spans="1:5" x14ac:dyDescent="0.25">
      <c r="A32" s="56">
        <v>23</v>
      </c>
      <c r="B32" s="37" t="s">
        <v>45</v>
      </c>
      <c r="C32" s="34"/>
      <c r="D32" s="34"/>
      <c r="E32" s="34"/>
    </row>
    <row r="33" spans="1:5" x14ac:dyDescent="0.25">
      <c r="A33" s="56"/>
      <c r="B33" s="37" t="s">
        <v>47</v>
      </c>
      <c r="C33" s="34"/>
      <c r="D33" s="34"/>
      <c r="E33" s="34"/>
    </row>
    <row r="34" spans="1:5" x14ac:dyDescent="0.25">
      <c r="A34" s="56">
        <v>24</v>
      </c>
      <c r="B34" s="37" t="s">
        <v>45</v>
      </c>
      <c r="C34" s="34"/>
      <c r="D34" s="34"/>
      <c r="E34" s="34"/>
    </row>
    <row r="35" spans="1:5" x14ac:dyDescent="0.25">
      <c r="A35" s="56"/>
      <c r="B35" s="37" t="s">
        <v>48</v>
      </c>
      <c r="C35" s="34"/>
      <c r="D35" s="34"/>
      <c r="E35" s="34"/>
    </row>
    <row r="36" spans="1:5" x14ac:dyDescent="0.25">
      <c r="A36" s="56">
        <v>25</v>
      </c>
      <c r="B36" s="37" t="s">
        <v>45</v>
      </c>
      <c r="C36" s="34"/>
      <c r="D36" s="34"/>
      <c r="E36" s="34"/>
    </row>
    <row r="37" spans="1:5" x14ac:dyDescent="0.25">
      <c r="A37" s="56"/>
      <c r="B37" s="37" t="s">
        <v>49</v>
      </c>
      <c r="C37" s="34"/>
      <c r="D37" s="34"/>
      <c r="E37" s="34"/>
    </row>
    <row r="38" spans="1:5" x14ac:dyDescent="0.25">
      <c r="A38" s="56">
        <v>26</v>
      </c>
      <c r="B38" s="37" t="s">
        <v>50</v>
      </c>
      <c r="C38" s="34"/>
      <c r="D38" s="34"/>
      <c r="E38" s="34"/>
    </row>
    <row r="39" spans="1:5" x14ac:dyDescent="0.25">
      <c r="A39" s="56"/>
      <c r="B39" s="37" t="s">
        <v>51</v>
      </c>
      <c r="C39" s="34"/>
      <c r="D39" s="34"/>
      <c r="E39" s="34"/>
    </row>
    <row r="40" spans="1:5" x14ac:dyDescent="0.25">
      <c r="A40" s="56">
        <v>27</v>
      </c>
      <c r="B40" s="37" t="s">
        <v>50</v>
      </c>
      <c r="C40" s="34"/>
      <c r="D40" s="34"/>
      <c r="E40" s="34"/>
    </row>
    <row r="41" spans="1:5" x14ac:dyDescent="0.25">
      <c r="A41" s="56"/>
      <c r="B41" s="37" t="s">
        <v>52</v>
      </c>
      <c r="C41" s="34"/>
      <c r="D41" s="34"/>
      <c r="E41" s="34"/>
    </row>
    <row r="42" spans="1:5" x14ac:dyDescent="0.25">
      <c r="A42" s="56">
        <v>28</v>
      </c>
      <c r="B42" s="37" t="s">
        <v>50</v>
      </c>
      <c r="C42" s="34"/>
      <c r="D42" s="34"/>
      <c r="E42" s="34"/>
    </row>
    <row r="43" spans="1:5" x14ac:dyDescent="0.25">
      <c r="A43" s="56"/>
      <c r="B43" s="37" t="s">
        <v>53</v>
      </c>
      <c r="C43" s="34"/>
      <c r="D43" s="34"/>
      <c r="E43" s="34"/>
    </row>
    <row r="44" spans="1:5" x14ac:dyDescent="0.25">
      <c r="A44" s="56">
        <v>29</v>
      </c>
      <c r="B44" s="37" t="s">
        <v>50</v>
      </c>
      <c r="C44" s="34"/>
      <c r="D44" s="34"/>
      <c r="E44" s="34"/>
    </row>
    <row r="45" spans="1:5" x14ac:dyDescent="0.25">
      <c r="A45" s="56"/>
      <c r="B45" s="37" t="s">
        <v>54</v>
      </c>
      <c r="C45" s="34"/>
      <c r="D45" s="34"/>
      <c r="E45" s="34"/>
    </row>
    <row r="46" spans="1:5" x14ac:dyDescent="0.25">
      <c r="A46" s="56">
        <v>30</v>
      </c>
      <c r="B46" s="37" t="s">
        <v>55</v>
      </c>
      <c r="C46" s="34"/>
      <c r="D46" s="34"/>
      <c r="E46" s="34"/>
    </row>
    <row r="47" spans="1:5" x14ac:dyDescent="0.25">
      <c r="A47" s="56"/>
      <c r="B47" s="37" t="s">
        <v>56</v>
      </c>
      <c r="C47" s="34"/>
      <c r="D47" s="34"/>
      <c r="E47" s="34"/>
    </row>
    <row r="48" spans="1:5" x14ac:dyDescent="0.25">
      <c r="A48" s="56">
        <v>31</v>
      </c>
      <c r="B48" s="37" t="s">
        <v>55</v>
      </c>
      <c r="C48" s="34"/>
      <c r="D48" s="34"/>
      <c r="E48" s="34"/>
    </row>
    <row r="49" spans="1:5" x14ac:dyDescent="0.25">
      <c r="A49" s="56"/>
      <c r="B49" s="37" t="s">
        <v>57</v>
      </c>
      <c r="C49" s="34"/>
      <c r="D49" s="34"/>
      <c r="E49" s="34"/>
    </row>
    <row r="50" spans="1:5" x14ac:dyDescent="0.25">
      <c r="A50" s="56">
        <v>32</v>
      </c>
      <c r="B50" s="37" t="s">
        <v>55</v>
      </c>
      <c r="C50" s="34"/>
      <c r="D50" s="34"/>
      <c r="E50" s="34"/>
    </row>
    <row r="51" spans="1:5" x14ac:dyDescent="0.25">
      <c r="A51" s="56"/>
      <c r="B51" s="37" t="s">
        <v>58</v>
      </c>
      <c r="C51" s="34"/>
      <c r="D51" s="34"/>
      <c r="E51" s="34"/>
    </row>
    <row r="52" spans="1:5" x14ac:dyDescent="0.25">
      <c r="A52" s="56">
        <v>33</v>
      </c>
      <c r="B52" s="37" t="s">
        <v>55</v>
      </c>
      <c r="C52" s="34"/>
      <c r="D52" s="34"/>
      <c r="E52" s="34"/>
    </row>
    <row r="53" spans="1:5" x14ac:dyDescent="0.25">
      <c r="A53" s="56"/>
      <c r="B53" s="37" t="s">
        <v>59</v>
      </c>
      <c r="C53" s="34"/>
      <c r="D53" s="34"/>
      <c r="E53" s="34"/>
    </row>
    <row r="54" spans="1:5" x14ac:dyDescent="0.25">
      <c r="A54" s="39">
        <v>34</v>
      </c>
      <c r="B54" s="37" t="s">
        <v>60</v>
      </c>
      <c r="C54" s="34"/>
      <c r="D54" s="34"/>
      <c r="E54" s="34"/>
    </row>
    <row r="55" spans="1:5" x14ac:dyDescent="0.25">
      <c r="A55" s="39">
        <v>35</v>
      </c>
      <c r="B55" s="37" t="s">
        <v>61</v>
      </c>
      <c r="C55" s="34"/>
      <c r="D55" s="34"/>
      <c r="E55" s="34"/>
    </row>
    <row r="56" spans="1:5" x14ac:dyDescent="0.25">
      <c r="A56" s="39">
        <v>36</v>
      </c>
      <c r="B56" s="37" t="s">
        <v>62</v>
      </c>
      <c r="C56" s="34"/>
      <c r="D56" s="34"/>
      <c r="E56" s="34"/>
    </row>
    <row r="57" spans="1:5" x14ac:dyDescent="0.25">
      <c r="A57" s="39">
        <v>37</v>
      </c>
      <c r="B57" s="37" t="s">
        <v>63</v>
      </c>
      <c r="C57" s="34"/>
      <c r="D57" s="34"/>
      <c r="E57" s="34"/>
    </row>
    <row r="58" spans="1:5" x14ac:dyDescent="0.25">
      <c r="A58" s="39">
        <v>38</v>
      </c>
      <c r="B58" s="37" t="s">
        <v>64</v>
      </c>
      <c r="C58" s="34"/>
      <c r="D58" s="34"/>
      <c r="E58" s="34"/>
    </row>
    <row r="59" spans="1:5" x14ac:dyDescent="0.25">
      <c r="A59" s="39">
        <v>39</v>
      </c>
      <c r="B59" s="37" t="s">
        <v>65</v>
      </c>
      <c r="C59" s="34"/>
      <c r="D59" s="34"/>
      <c r="E59" s="34"/>
    </row>
    <row r="60" spans="1:5" x14ac:dyDescent="0.25">
      <c r="A60" s="39">
        <v>40</v>
      </c>
      <c r="B60" s="37" t="s">
        <v>66</v>
      </c>
      <c r="C60" s="34"/>
      <c r="D60" s="34"/>
      <c r="E60" s="34"/>
    </row>
    <row r="61" spans="1:5" x14ac:dyDescent="0.25">
      <c r="A61" s="39">
        <v>41</v>
      </c>
      <c r="B61" s="37" t="s">
        <v>67</v>
      </c>
      <c r="C61" s="34"/>
      <c r="D61" s="34"/>
      <c r="E61" s="34"/>
    </row>
    <row r="62" spans="1:5" ht="30" x14ac:dyDescent="0.25">
      <c r="A62" s="39">
        <v>42</v>
      </c>
      <c r="B62" s="37" t="s">
        <v>76</v>
      </c>
      <c r="C62" s="34"/>
      <c r="D62" s="34"/>
      <c r="E62" s="34"/>
    </row>
    <row r="63" spans="1:5" x14ac:dyDescent="0.25">
      <c r="A63" s="39">
        <v>43</v>
      </c>
      <c r="B63" s="37" t="s">
        <v>68</v>
      </c>
      <c r="C63" s="34"/>
      <c r="D63" s="34"/>
      <c r="E63" s="34"/>
    </row>
    <row r="64" spans="1:5" x14ac:dyDescent="0.25">
      <c r="A64" s="39">
        <v>44</v>
      </c>
      <c r="B64" s="37" t="s">
        <v>69</v>
      </c>
      <c r="C64" s="34"/>
      <c r="D64" s="34"/>
      <c r="E64" s="34"/>
    </row>
    <row r="65" spans="1:5" x14ac:dyDescent="0.25">
      <c r="A65" s="39">
        <v>45</v>
      </c>
      <c r="B65" s="37" t="s">
        <v>70</v>
      </c>
      <c r="C65" s="34"/>
      <c r="D65" s="34"/>
      <c r="E65" s="34"/>
    </row>
    <row r="66" spans="1:5" x14ac:dyDescent="0.25">
      <c r="A66" s="39">
        <v>46</v>
      </c>
      <c r="B66" s="37" t="s">
        <v>71</v>
      </c>
      <c r="C66" s="34"/>
      <c r="D66" s="34"/>
      <c r="E66" s="34"/>
    </row>
    <row r="67" spans="1:5" x14ac:dyDescent="0.25">
      <c r="A67" s="39">
        <v>47</v>
      </c>
      <c r="B67" s="37" t="s">
        <v>72</v>
      </c>
      <c r="C67" s="34"/>
      <c r="D67" s="34"/>
      <c r="E67" s="34"/>
    </row>
    <row r="68" spans="1:5" ht="35.25" customHeight="1" x14ac:dyDescent="0.25">
      <c r="A68" s="2"/>
      <c r="B68" s="8" t="s">
        <v>19</v>
      </c>
      <c r="C68" s="9"/>
      <c r="D68" s="10"/>
      <c r="E68" s="11"/>
    </row>
    <row r="69" spans="1:5" ht="31.5" customHeight="1" x14ac:dyDescent="0.25">
      <c r="A69" s="2"/>
      <c r="B69" s="20" t="s">
        <v>18</v>
      </c>
      <c r="C69" s="12"/>
      <c r="D69" s="2"/>
      <c r="E69" s="2"/>
    </row>
    <row r="70" spans="1:5" ht="15.75" x14ac:dyDescent="0.25">
      <c r="A70" s="13"/>
      <c r="B70" s="13"/>
      <c r="C70" s="13"/>
      <c r="D70" s="10"/>
      <c r="E70" s="11"/>
    </row>
    <row r="71" spans="1:5" ht="48" customHeight="1" x14ac:dyDescent="0.25">
      <c r="A71" s="58" t="s">
        <v>17</v>
      </c>
      <c r="B71" s="58"/>
      <c r="C71" s="58"/>
      <c r="D71" s="58"/>
      <c r="E71" s="58"/>
    </row>
    <row r="72" spans="1:5" x14ac:dyDescent="0.25">
      <c r="A72" s="59" t="s">
        <v>2</v>
      </c>
      <c r="B72" s="59"/>
      <c r="C72" s="59"/>
      <c r="D72" s="59"/>
      <c r="E72" s="59"/>
    </row>
    <row r="73" spans="1:5" x14ac:dyDescent="0.25">
      <c r="A73" s="59"/>
      <c r="B73" s="59"/>
      <c r="C73" s="59"/>
      <c r="D73" s="59"/>
      <c r="E73" s="59"/>
    </row>
    <row r="74" spans="1:5" ht="15.75" x14ac:dyDescent="0.25">
      <c r="A74" s="2"/>
      <c r="B74" s="2"/>
      <c r="C74" s="2"/>
      <c r="D74" s="2"/>
      <c r="E74" s="2"/>
    </row>
    <row r="75" spans="1:5" ht="48" customHeight="1" x14ac:dyDescent="0.25">
      <c r="A75" s="2"/>
      <c r="B75" s="14" t="s">
        <v>3</v>
      </c>
      <c r="C75" s="18"/>
      <c r="D75" s="15"/>
      <c r="E75" s="19"/>
    </row>
    <row r="76" spans="1:5" ht="48" customHeight="1" x14ac:dyDescent="0.25">
      <c r="A76" s="2"/>
      <c r="B76" s="14" t="s">
        <v>4</v>
      </c>
      <c r="C76" s="18"/>
      <c r="D76" s="15"/>
      <c r="E76" s="19"/>
    </row>
    <row r="77" spans="1:5" ht="45.75" customHeight="1" x14ac:dyDescent="0.25">
      <c r="A77" s="2"/>
      <c r="B77" s="14" t="s">
        <v>5</v>
      </c>
      <c r="C77" s="33" t="s">
        <v>6</v>
      </c>
      <c r="D77" s="48"/>
      <c r="E77" s="49"/>
    </row>
    <row r="78" spans="1:5" ht="45.75" customHeight="1" x14ac:dyDescent="0.25">
      <c r="A78" s="2"/>
      <c r="B78" s="16" t="s">
        <v>7</v>
      </c>
      <c r="C78" s="33" t="s">
        <v>8</v>
      </c>
      <c r="D78" s="48"/>
      <c r="E78" s="49"/>
    </row>
    <row r="79" spans="1:5" ht="75" customHeight="1" x14ac:dyDescent="0.25">
      <c r="A79" s="2"/>
      <c r="B79" s="40" t="s">
        <v>77</v>
      </c>
      <c r="C79" s="17"/>
      <c r="D79" s="17"/>
      <c r="E79" s="22"/>
    </row>
  </sheetData>
  <mergeCells count="22">
    <mergeCell ref="A71:E71"/>
    <mergeCell ref="A72:E73"/>
    <mergeCell ref="D77:E77"/>
    <mergeCell ref="D78:E78"/>
    <mergeCell ref="A48:A49"/>
    <mergeCell ref="A50:A51"/>
    <mergeCell ref="A52:A53"/>
    <mergeCell ref="A1:E1"/>
    <mergeCell ref="A3:E3"/>
    <mergeCell ref="A4:E4"/>
    <mergeCell ref="A36:A37"/>
    <mergeCell ref="A38:A39"/>
    <mergeCell ref="A40:A41"/>
    <mergeCell ref="A42:A43"/>
    <mergeCell ref="A44:A45"/>
    <mergeCell ref="A46:A47"/>
    <mergeCell ref="A22:A23"/>
    <mergeCell ref="A24:A25"/>
    <mergeCell ref="A26:A27"/>
    <mergeCell ref="A30:A31"/>
    <mergeCell ref="A32:A33"/>
    <mergeCell ref="A34:A3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SI-DRYP-19-2022</vt:lpstr>
      <vt:lpstr>Hoja2</vt:lpstr>
      <vt:lpstr>Hoja3</vt:lpstr>
      <vt:lpstr>'SI-DRYP-19-2022'!Área_de_impresión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Oscar Jaime Uribe Castrillon</cp:lastModifiedBy>
  <cp:lastPrinted>2022-03-01T12:27:33Z</cp:lastPrinted>
  <dcterms:created xsi:type="dcterms:W3CDTF">2014-01-29T17:24:20Z</dcterms:created>
  <dcterms:modified xsi:type="dcterms:W3CDTF">2022-05-23T12:39:07Z</dcterms:modified>
</cp:coreProperties>
</file>