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ocuments\A- FUTIC 2021\PROGRAMAS 061\ALMA CARIBE\"/>
    </mc:Choice>
  </mc:AlternateContent>
  <bookViews>
    <workbookView xWindow="240" yWindow="252" windowWidth="19320" windowHeight="7812" activeTab="1"/>
  </bookViews>
  <sheets>
    <sheet name="ALMA CARIBE" sheetId="6" r:id="rId1"/>
    <sheet name="NUESTRA TIERRA" sheetId="5" r:id="rId2"/>
  </sheets>
  <definedNames>
    <definedName name="_xlnm.Print_Area" localSheetId="0">'ALMA CARIBE'!$A$1:$C$53</definedName>
    <definedName name="_xlnm.Print_Area" localSheetId="1">'NUESTRA TIERRA'!$A$1:$C$52</definedName>
  </definedNames>
  <calcPr calcId="162913"/>
</workbook>
</file>

<file path=xl/calcChain.xml><?xml version="1.0" encoding="utf-8"?>
<calcChain xmlns="http://schemas.openxmlformats.org/spreadsheetml/2006/main">
  <c r="B23" i="5" l="1"/>
  <c r="B22" i="6"/>
  <c r="B13" i="6" l="1"/>
  <c r="B13" i="5" l="1"/>
  <c r="B36" i="6"/>
  <c r="B37" i="6" s="1"/>
  <c r="B33" i="6"/>
  <c r="B39" i="5" l="1"/>
  <c r="B40" i="5" s="1"/>
  <c r="B36" i="5"/>
</calcChain>
</file>

<file path=xl/sharedStrings.xml><?xml version="1.0" encoding="utf-8"?>
<sst xmlns="http://schemas.openxmlformats.org/spreadsheetml/2006/main" count="100" uniqueCount="56">
  <si>
    <t>TELEANTIOQUIA</t>
  </si>
  <si>
    <t>ITEM</t>
  </si>
  <si>
    <t>FORMATO 2</t>
  </si>
  <si>
    <t>IVA</t>
  </si>
  <si>
    <t>SUBTOTAL GENERAL</t>
  </si>
  <si>
    <t>TOTAL GENERAL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</si>
  <si>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</si>
  <si>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</si>
  <si>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</si>
  <si>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</si>
  <si>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</si>
  <si>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Firma</t>
  </si>
  <si>
    <t>SUBTOTAL 2</t>
  </si>
  <si>
    <t>SUBTOTAL 3</t>
  </si>
  <si>
    <t>Página 1 de 1</t>
  </si>
  <si>
    <t>SUBTOTAL 1</t>
  </si>
  <si>
    <t>Servicios de Produccíón</t>
  </si>
  <si>
    <t>Gastos de Producción</t>
  </si>
  <si>
    <t>VALOR</t>
  </si>
  <si>
    <t>Teléfono:</t>
  </si>
  <si>
    <t>Ciudad:</t>
  </si>
  <si>
    <t>Personal</t>
  </si>
  <si>
    <t>Productor</t>
  </si>
  <si>
    <t>Camarógrafo</t>
  </si>
  <si>
    <t>Editor</t>
  </si>
  <si>
    <t>Alimentación</t>
  </si>
  <si>
    <t>Peajes</t>
  </si>
  <si>
    <t>Combustible</t>
  </si>
  <si>
    <t>Transporte</t>
  </si>
  <si>
    <t>Disco duro 1 tera (dos)</t>
  </si>
  <si>
    <t>Postproducción (edición y graficación)</t>
  </si>
  <si>
    <t>Caja menor</t>
  </si>
  <si>
    <t>**</t>
  </si>
  <si>
    <t>** Este valor es el valor asegurado de la póliza de la seriedad de la oferta</t>
  </si>
  <si>
    <t>A TÍTULO INFORMATIVO</t>
  </si>
  <si>
    <t>Cotización programa en la ciudad de BOGOTÁ</t>
  </si>
  <si>
    <t>VALOR $</t>
  </si>
  <si>
    <t>Presentador</t>
  </si>
  <si>
    <t>Investigador</t>
  </si>
  <si>
    <t>Asistentes</t>
  </si>
  <si>
    <t>Asistente</t>
  </si>
  <si>
    <r>
      <t xml:space="preserve"> </t>
    </r>
    <r>
      <rPr>
        <b/>
        <sz val="9"/>
        <color rgb="FF000000"/>
        <rFont val="Arial"/>
        <family val="2"/>
      </rPr>
      <t>DRYP 45-2021</t>
    </r>
  </si>
  <si>
    <t>Música original</t>
  </si>
  <si>
    <t>Paquete gráfico</t>
  </si>
  <si>
    <t>Closed caption</t>
  </si>
  <si>
    <t>Hospedaje</t>
  </si>
  <si>
    <t>Transporte a muncipios tipo vans</t>
  </si>
  <si>
    <t>Servicios de Producción</t>
  </si>
  <si>
    <t>Producción (cámara, cámara go pro, lentes, luces, drone)</t>
  </si>
  <si>
    <t>Locutor</t>
  </si>
  <si>
    <t>Guionista (2)</t>
  </si>
  <si>
    <t>Producción (cámara, cámara go pro, lentes, luces, drone, slider)</t>
  </si>
  <si>
    <t>Postproducción (edición, graficación, graficación 3D)</t>
  </si>
  <si>
    <t>Estudio de audio</t>
  </si>
  <si>
    <t>Arte - puesta en escena</t>
  </si>
  <si>
    <t>Imágenes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</si>
</sst>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\-&quot;$&quot;#,##0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right" vertical="center"/>
    </xf>
    <xf numFmtId="166" fontId="0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166" fontId="0" fillId="2" borderId="2" xfId="1" applyNumberFormat="1" applyFont="1" applyFill="1" applyBorder="1"/>
    <xf numFmtId="0" fontId="8" fillId="2" borderId="2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6" fontId="2" fillId="0" borderId="1" xfId="0" applyNumberFormat="1" applyFont="1" applyBorder="1" applyAlignment="1"/>
    <xf numFmtId="10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11" fillId="0" borderId="4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/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center"/>
    </xf>
    <xf numFmtId="166" fontId="0" fillId="0" borderId="2" xfId="1" applyNumberFormat="1" applyFont="1" applyBorder="1"/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B4" workbookViewId="0">
      <selection activeCell="B23" sqref="B23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41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9" t="s">
        <v>37</v>
      </c>
      <c r="B7" s="39">
        <v>34850000</v>
      </c>
    </row>
    <row r="8" spans="1:6" ht="18" customHeight="1" x14ac:dyDescent="0.3">
      <c r="A8" s="29" t="s">
        <v>38</v>
      </c>
      <c r="B8" s="39">
        <v>34850000</v>
      </c>
    </row>
    <row r="9" spans="1:6" ht="18" customHeight="1" x14ac:dyDescent="0.3">
      <c r="A9" s="28" t="s">
        <v>22</v>
      </c>
      <c r="B9" s="39"/>
    </row>
    <row r="10" spans="1:6" ht="18" customHeight="1" x14ac:dyDescent="0.3">
      <c r="A10" s="28" t="s">
        <v>23</v>
      </c>
      <c r="B10" s="39"/>
    </row>
    <row r="11" spans="1:6" ht="18" customHeight="1" x14ac:dyDescent="0.3">
      <c r="A11" s="28" t="s">
        <v>39</v>
      </c>
      <c r="B11" s="39"/>
    </row>
    <row r="12" spans="1:6" ht="18" customHeight="1" x14ac:dyDescent="0.3">
      <c r="A12" s="28" t="s">
        <v>24</v>
      </c>
      <c r="B12" s="39"/>
    </row>
    <row r="13" spans="1:6" ht="18" customHeight="1" x14ac:dyDescent="0.3">
      <c r="A13" s="9" t="s">
        <v>15</v>
      </c>
      <c r="B13" s="8">
        <f>B7+B10+B11+B12+B9+B8</f>
        <v>69700000</v>
      </c>
    </row>
    <row r="14" spans="1:6" ht="18" customHeight="1" x14ac:dyDescent="0.3">
      <c r="A14" s="10"/>
      <c r="B14" s="33"/>
    </row>
    <row r="15" spans="1:6" ht="18" customHeight="1" x14ac:dyDescent="0.3">
      <c r="A15" s="11" t="s">
        <v>47</v>
      </c>
      <c r="B15" s="33"/>
    </row>
    <row r="16" spans="1:6" ht="18" customHeight="1" x14ac:dyDescent="0.3">
      <c r="A16" s="5" t="s">
        <v>1</v>
      </c>
      <c r="B16" s="12" t="s">
        <v>18</v>
      </c>
    </row>
    <row r="17" spans="1:2" ht="18" customHeight="1" x14ac:dyDescent="0.3">
      <c r="A17" s="28" t="s">
        <v>48</v>
      </c>
      <c r="B17" s="2"/>
    </row>
    <row r="18" spans="1:2" ht="18" customHeight="1" x14ac:dyDescent="0.3">
      <c r="A18" s="28" t="s">
        <v>30</v>
      </c>
      <c r="B18" s="2"/>
    </row>
    <row r="19" spans="1:2" ht="18" customHeight="1" x14ac:dyDescent="0.3">
      <c r="A19" s="31" t="s">
        <v>42</v>
      </c>
      <c r="B19" s="32"/>
    </row>
    <row r="20" spans="1:2" ht="18" customHeight="1" x14ac:dyDescent="0.3">
      <c r="A20" s="31" t="s">
        <v>43</v>
      </c>
      <c r="B20" s="32"/>
    </row>
    <row r="21" spans="1:2" ht="18" customHeight="1" x14ac:dyDescent="0.3">
      <c r="A21" s="31" t="s">
        <v>44</v>
      </c>
      <c r="B21" s="32"/>
    </row>
    <row r="22" spans="1:2" ht="18" customHeight="1" x14ac:dyDescent="0.3">
      <c r="A22" s="9" t="s">
        <v>12</v>
      </c>
      <c r="B22" s="8">
        <f>B17+B18+B19+B20+B21</f>
        <v>0</v>
      </c>
    </row>
    <row r="23" spans="1:2" ht="18" customHeight="1" x14ac:dyDescent="0.3">
      <c r="A23" s="6"/>
      <c r="B23" s="7"/>
    </row>
    <row r="24" spans="1:2" ht="18" customHeight="1" x14ac:dyDescent="0.3">
      <c r="A24" s="11" t="s">
        <v>17</v>
      </c>
      <c r="B24" s="7"/>
    </row>
    <row r="25" spans="1:2" ht="18" customHeight="1" x14ac:dyDescent="0.3">
      <c r="A25" s="26" t="s">
        <v>1</v>
      </c>
      <c r="B25" s="27" t="s">
        <v>18</v>
      </c>
    </row>
    <row r="26" spans="1:2" ht="18" customHeight="1" x14ac:dyDescent="0.3">
      <c r="A26" s="28" t="s">
        <v>25</v>
      </c>
      <c r="B26" s="17"/>
    </row>
    <row r="27" spans="1:2" ht="18" customHeight="1" x14ac:dyDescent="0.3">
      <c r="A27" s="28" t="s">
        <v>45</v>
      </c>
      <c r="B27" s="17"/>
    </row>
    <row r="28" spans="1:2" ht="18" customHeight="1" x14ac:dyDescent="0.3">
      <c r="A28" s="28" t="s">
        <v>46</v>
      </c>
      <c r="B28" s="17"/>
    </row>
    <row r="29" spans="1:2" ht="18" customHeight="1" x14ac:dyDescent="0.3">
      <c r="A29" s="28" t="s">
        <v>26</v>
      </c>
      <c r="B29" s="17"/>
    </row>
    <row r="30" spans="1:2" ht="18" customHeight="1" x14ac:dyDescent="0.3">
      <c r="A30" s="28" t="s">
        <v>27</v>
      </c>
      <c r="B30" s="17"/>
    </row>
    <row r="31" spans="1:2" ht="18" customHeight="1" x14ac:dyDescent="0.3">
      <c r="A31" s="28" t="s">
        <v>31</v>
      </c>
      <c r="B31" s="17"/>
    </row>
    <row r="32" spans="1:2" ht="18" customHeight="1" x14ac:dyDescent="0.3">
      <c r="A32" s="28" t="s">
        <v>29</v>
      </c>
      <c r="B32" s="17"/>
    </row>
    <row r="33" spans="1:3" ht="18" customHeight="1" x14ac:dyDescent="0.3">
      <c r="A33" s="9" t="s">
        <v>13</v>
      </c>
      <c r="B33" s="8">
        <f>SUM(B26:B32)</f>
        <v>0</v>
      </c>
    </row>
    <row r="34" spans="1:3" ht="18" customHeight="1" x14ac:dyDescent="0.3">
      <c r="A34" s="6"/>
      <c r="B34" s="7"/>
    </row>
    <row r="35" spans="1:3" ht="18" customHeight="1" x14ac:dyDescent="0.3">
      <c r="A35" s="20" t="s">
        <v>4</v>
      </c>
      <c r="B35" s="21">
        <v>177775820</v>
      </c>
      <c r="C35" t="s">
        <v>32</v>
      </c>
    </row>
    <row r="36" spans="1:3" ht="18" customHeight="1" x14ac:dyDescent="0.3">
      <c r="A36" s="20" t="s">
        <v>3</v>
      </c>
      <c r="B36" s="21">
        <f>B35*19%</f>
        <v>33777405.799999997</v>
      </c>
    </row>
    <row r="37" spans="1:3" ht="18" customHeight="1" x14ac:dyDescent="0.3">
      <c r="A37" s="20" t="s">
        <v>5</v>
      </c>
      <c r="B37" s="21">
        <f>B35+B36</f>
        <v>211553225.80000001</v>
      </c>
    </row>
    <row r="39" spans="1:3" x14ac:dyDescent="0.3">
      <c r="A39" s="37" t="s">
        <v>34</v>
      </c>
      <c r="B39" s="38"/>
    </row>
    <row r="40" spans="1:3" x14ac:dyDescent="0.3">
      <c r="A40" s="34" t="s">
        <v>35</v>
      </c>
      <c r="B40" s="29" t="s">
        <v>36</v>
      </c>
    </row>
    <row r="43" spans="1:3" x14ac:dyDescent="0.3">
      <c r="A43" s="36" t="s">
        <v>6</v>
      </c>
      <c r="B43" s="36"/>
    </row>
    <row r="44" spans="1:3" x14ac:dyDescent="0.3">
      <c r="A44" s="36"/>
      <c r="B44" s="36"/>
    </row>
    <row r="45" spans="1:3" x14ac:dyDescent="0.3">
      <c r="A45" s="36" t="s">
        <v>33</v>
      </c>
      <c r="B45" s="36"/>
    </row>
    <row r="47" spans="1:3" ht="24.9" customHeight="1" x14ac:dyDescent="0.3">
      <c r="A47" s="3" t="s">
        <v>7</v>
      </c>
      <c r="B47" s="23"/>
    </row>
    <row r="48" spans="1:3" ht="24.9" customHeight="1" x14ac:dyDescent="0.3">
      <c r="A48" s="3" t="s">
        <v>8</v>
      </c>
      <c r="B48" s="23"/>
    </row>
    <row r="49" spans="1:2" ht="24.9" customHeight="1" x14ac:dyDescent="0.3">
      <c r="A49" s="3" t="s">
        <v>9</v>
      </c>
      <c r="B49" s="13"/>
    </row>
    <row r="50" spans="1:2" ht="24.9" customHeight="1" x14ac:dyDescent="0.3">
      <c r="A50" s="3" t="s">
        <v>10</v>
      </c>
      <c r="B50" s="13"/>
    </row>
    <row r="51" spans="1:2" ht="24.9" customHeight="1" x14ac:dyDescent="0.3">
      <c r="A51" s="3" t="s">
        <v>19</v>
      </c>
      <c r="B51" s="13"/>
    </row>
    <row r="52" spans="1:2" ht="24.9" customHeight="1" x14ac:dyDescent="0.3">
      <c r="A52" s="4" t="s">
        <v>20</v>
      </c>
      <c r="B52" s="13"/>
    </row>
    <row r="53" spans="1:2" ht="35.1" customHeight="1" x14ac:dyDescent="0.3">
      <c r="A53" s="4" t="s">
        <v>11</v>
      </c>
      <c r="B53" s="24"/>
    </row>
  </sheetData>
  <mergeCells count="4">
    <mergeCell ref="A4:B4"/>
    <mergeCell ref="A43:B44"/>
    <mergeCell ref="A45:B45"/>
    <mergeCell ref="A39:B39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E32" sqref="E32"/>
    </sheetView>
  </sheetViews>
  <sheetFormatPr baseColWidth="10" defaultRowHeight="14.4" x14ac:dyDescent="0.3"/>
  <cols>
    <col min="1" max="1" width="56.5546875" customWidth="1"/>
    <col min="2" max="2" width="52.6640625" customWidth="1"/>
    <col min="3" max="3" width="13.44140625" customWidth="1"/>
    <col min="4" max="4" width="20.88671875" bestFit="1" customWidth="1"/>
  </cols>
  <sheetData>
    <row r="1" spans="1:6" x14ac:dyDescent="0.3">
      <c r="B1" s="19" t="s">
        <v>0</v>
      </c>
      <c r="C1" s="16"/>
    </row>
    <row r="2" spans="1:6" x14ac:dyDescent="0.3">
      <c r="B2" s="15" t="s">
        <v>41</v>
      </c>
      <c r="D2" s="14"/>
      <c r="E2" s="14"/>
      <c r="F2" s="14"/>
    </row>
    <row r="3" spans="1:6" x14ac:dyDescent="0.3">
      <c r="A3" s="10"/>
      <c r="B3" s="1" t="s">
        <v>14</v>
      </c>
    </row>
    <row r="4" spans="1:6" ht="18" customHeight="1" x14ac:dyDescent="0.3">
      <c r="A4" s="35" t="s">
        <v>2</v>
      </c>
      <c r="B4" s="35"/>
      <c r="C4" s="18"/>
    </row>
    <row r="5" spans="1:6" ht="18" customHeight="1" x14ac:dyDescent="0.3">
      <c r="A5" s="11" t="s">
        <v>21</v>
      </c>
      <c r="B5" s="22"/>
    </row>
    <row r="6" spans="1:6" ht="18" customHeight="1" x14ac:dyDescent="0.3">
      <c r="A6" s="5" t="s">
        <v>1</v>
      </c>
      <c r="B6" s="12" t="s">
        <v>18</v>
      </c>
    </row>
    <row r="7" spans="1:6" ht="18" customHeight="1" x14ac:dyDescent="0.3">
      <c r="A7" s="28" t="s">
        <v>38</v>
      </c>
      <c r="B7" s="39">
        <v>60000000</v>
      </c>
    </row>
    <row r="8" spans="1:6" ht="18" customHeight="1" x14ac:dyDescent="0.3">
      <c r="A8" s="29" t="s">
        <v>50</v>
      </c>
      <c r="B8" s="39">
        <v>96000000</v>
      </c>
    </row>
    <row r="9" spans="1:6" ht="18" customHeight="1" x14ac:dyDescent="0.3">
      <c r="A9" s="28" t="s">
        <v>49</v>
      </c>
      <c r="B9" s="39">
        <v>48000000</v>
      </c>
    </row>
    <row r="10" spans="1:6" ht="18" customHeight="1" x14ac:dyDescent="0.3">
      <c r="A10" s="28" t="s">
        <v>23</v>
      </c>
      <c r="B10" s="39"/>
    </row>
    <row r="11" spans="1:6" ht="18" customHeight="1" x14ac:dyDescent="0.3">
      <c r="A11" s="28" t="s">
        <v>24</v>
      </c>
      <c r="B11" s="25"/>
    </row>
    <row r="12" spans="1:6" ht="18" customHeight="1" x14ac:dyDescent="0.3">
      <c r="A12" s="31" t="s">
        <v>40</v>
      </c>
      <c r="B12" s="25"/>
    </row>
    <row r="13" spans="1:6" ht="18" customHeight="1" x14ac:dyDescent="0.3">
      <c r="A13" s="9" t="s">
        <v>15</v>
      </c>
      <c r="B13" s="8">
        <f>B7+B9+B10+B11+B8+B12</f>
        <v>204000000</v>
      </c>
    </row>
    <row r="14" spans="1:6" ht="18" customHeight="1" x14ac:dyDescent="0.3">
      <c r="A14" s="10"/>
      <c r="B14" s="30"/>
    </row>
    <row r="15" spans="1:6" ht="18" customHeight="1" x14ac:dyDescent="0.3">
      <c r="A15" s="11" t="s">
        <v>16</v>
      </c>
      <c r="B15" s="30"/>
    </row>
    <row r="16" spans="1:6" ht="18" customHeight="1" x14ac:dyDescent="0.3">
      <c r="A16" s="5" t="s">
        <v>1</v>
      </c>
      <c r="B16" s="12" t="s">
        <v>18</v>
      </c>
    </row>
    <row r="17" spans="1:2" ht="18" customHeight="1" x14ac:dyDescent="0.3">
      <c r="A17" s="28" t="s">
        <v>51</v>
      </c>
      <c r="B17" s="2"/>
    </row>
    <row r="18" spans="1:2" ht="18" customHeight="1" x14ac:dyDescent="0.3">
      <c r="A18" s="28" t="s">
        <v>52</v>
      </c>
      <c r="B18" s="2"/>
    </row>
    <row r="19" spans="1:2" ht="18" customHeight="1" x14ac:dyDescent="0.3">
      <c r="A19" s="31" t="s">
        <v>42</v>
      </c>
      <c r="B19" s="32"/>
    </row>
    <row r="20" spans="1:2" ht="18" customHeight="1" x14ac:dyDescent="0.3">
      <c r="A20" s="31" t="s">
        <v>43</v>
      </c>
      <c r="B20" s="32"/>
    </row>
    <row r="21" spans="1:2" ht="18" customHeight="1" x14ac:dyDescent="0.3">
      <c r="A21" s="31" t="s">
        <v>44</v>
      </c>
      <c r="B21" s="32"/>
    </row>
    <row r="22" spans="1:2" ht="18" customHeight="1" x14ac:dyDescent="0.3">
      <c r="A22" s="31" t="s">
        <v>53</v>
      </c>
      <c r="B22" s="32"/>
    </row>
    <row r="23" spans="1:2" ht="18" customHeight="1" x14ac:dyDescent="0.3">
      <c r="A23" s="9" t="s">
        <v>12</v>
      </c>
      <c r="B23" s="8">
        <f>SUM(B17:B22)</f>
        <v>0</v>
      </c>
    </row>
    <row r="24" spans="1:2" ht="18" customHeight="1" x14ac:dyDescent="0.3">
      <c r="A24" s="6"/>
      <c r="B24" s="7"/>
    </row>
    <row r="25" spans="1:2" ht="18" customHeight="1" x14ac:dyDescent="0.3">
      <c r="A25" s="11" t="s">
        <v>17</v>
      </c>
      <c r="B25" s="7"/>
    </row>
    <row r="26" spans="1:2" ht="18" customHeight="1" x14ac:dyDescent="0.3">
      <c r="A26" s="26" t="s">
        <v>1</v>
      </c>
      <c r="B26" s="27" t="s">
        <v>18</v>
      </c>
    </row>
    <row r="27" spans="1:2" ht="18" customHeight="1" x14ac:dyDescent="0.3">
      <c r="A27" s="28" t="s">
        <v>25</v>
      </c>
      <c r="B27" s="17"/>
    </row>
    <row r="28" spans="1:2" ht="18" customHeight="1" x14ac:dyDescent="0.3">
      <c r="A28" s="28" t="s">
        <v>45</v>
      </c>
      <c r="B28" s="17"/>
    </row>
    <row r="29" spans="1:2" ht="18" customHeight="1" x14ac:dyDescent="0.3">
      <c r="A29" s="28" t="s">
        <v>28</v>
      </c>
      <c r="B29" s="17"/>
    </row>
    <row r="30" spans="1:2" ht="18" customHeight="1" x14ac:dyDescent="0.3">
      <c r="A30" s="28" t="s">
        <v>26</v>
      </c>
      <c r="B30" s="17"/>
    </row>
    <row r="31" spans="1:2" ht="18" customHeight="1" x14ac:dyDescent="0.3">
      <c r="A31" s="28" t="s">
        <v>27</v>
      </c>
      <c r="B31" s="17"/>
    </row>
    <row r="32" spans="1:2" ht="18" customHeight="1" x14ac:dyDescent="0.3">
      <c r="A32" s="28" t="s">
        <v>54</v>
      </c>
      <c r="B32" s="17"/>
    </row>
    <row r="33" spans="1:3" ht="18" customHeight="1" x14ac:dyDescent="0.3">
      <c r="A33" s="28" t="s">
        <v>55</v>
      </c>
      <c r="B33" s="17"/>
    </row>
    <row r="34" spans="1:3" ht="18" customHeight="1" x14ac:dyDescent="0.3">
      <c r="A34" s="28" t="s">
        <v>31</v>
      </c>
      <c r="B34" s="17"/>
    </row>
    <row r="35" spans="1:3" ht="18" customHeight="1" x14ac:dyDescent="0.3">
      <c r="A35" s="28" t="s">
        <v>29</v>
      </c>
      <c r="B35" s="17"/>
    </row>
    <row r="36" spans="1:3" ht="18" customHeight="1" x14ac:dyDescent="0.3">
      <c r="A36" s="9" t="s">
        <v>13</v>
      </c>
      <c r="B36" s="8">
        <f>SUM(B27:B35)</f>
        <v>0</v>
      </c>
    </row>
    <row r="37" spans="1:3" ht="18" customHeight="1" x14ac:dyDescent="0.3">
      <c r="A37" s="6"/>
      <c r="B37" s="7"/>
    </row>
    <row r="38" spans="1:3" ht="18" customHeight="1" x14ac:dyDescent="0.3">
      <c r="A38" s="20" t="s">
        <v>4</v>
      </c>
      <c r="B38" s="21">
        <v>428950688</v>
      </c>
      <c r="C38" t="s">
        <v>32</v>
      </c>
    </row>
    <row r="39" spans="1:3" ht="18" customHeight="1" x14ac:dyDescent="0.3">
      <c r="A39" s="20" t="s">
        <v>3</v>
      </c>
      <c r="B39" s="21">
        <f>B38*19%</f>
        <v>81500630.719999999</v>
      </c>
    </row>
    <row r="40" spans="1:3" ht="18" customHeight="1" x14ac:dyDescent="0.3">
      <c r="A40" s="20" t="s">
        <v>5</v>
      </c>
      <c r="B40" s="21">
        <f>B38+B39</f>
        <v>510451318.72000003</v>
      </c>
    </row>
    <row r="42" spans="1:3" x14ac:dyDescent="0.3">
      <c r="A42" s="36" t="s">
        <v>6</v>
      </c>
      <c r="B42" s="36"/>
    </row>
    <row r="43" spans="1:3" x14ac:dyDescent="0.3">
      <c r="A43" s="36"/>
      <c r="B43" s="36"/>
    </row>
    <row r="44" spans="1:3" x14ac:dyDescent="0.3">
      <c r="A44" s="36" t="s">
        <v>33</v>
      </c>
      <c r="B44" s="36"/>
    </row>
    <row r="46" spans="1:3" ht="24.9" customHeight="1" x14ac:dyDescent="0.3">
      <c r="A46" s="3" t="s">
        <v>7</v>
      </c>
      <c r="B46" s="23"/>
    </row>
    <row r="47" spans="1:3" ht="24.9" customHeight="1" x14ac:dyDescent="0.3">
      <c r="A47" s="3" t="s">
        <v>8</v>
      </c>
      <c r="B47" s="23"/>
    </row>
    <row r="48" spans="1:3" ht="24.9" customHeight="1" x14ac:dyDescent="0.3">
      <c r="A48" s="3" t="s">
        <v>9</v>
      </c>
      <c r="B48" s="13"/>
    </row>
    <row r="49" spans="1:2" ht="24.9" customHeight="1" x14ac:dyDescent="0.3">
      <c r="A49" s="3" t="s">
        <v>10</v>
      </c>
      <c r="B49" s="13"/>
    </row>
    <row r="50" spans="1:2" ht="24.9" customHeight="1" x14ac:dyDescent="0.3">
      <c r="A50" s="3" t="s">
        <v>19</v>
      </c>
      <c r="B50" s="13"/>
    </row>
    <row r="51" spans="1:2" ht="24.9" customHeight="1" x14ac:dyDescent="0.3">
      <c r="A51" s="4" t="s">
        <v>20</v>
      </c>
      <c r="B51" s="13"/>
    </row>
    <row r="52" spans="1:2" ht="35.1" customHeight="1" x14ac:dyDescent="0.3">
      <c r="A52" s="4" t="s">
        <v>11</v>
      </c>
      <c r="B52" s="24"/>
    </row>
  </sheetData>
  <mergeCells count="3">
    <mergeCell ref="A4:B4"/>
    <mergeCell ref="A42:B43"/>
    <mergeCell ref="A44:B44"/>
  </mergeCells>
  <pageMargins left="0.23622047244094491" right="0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ALMA CARIBE</vt:lpstr>
      <vt:lpstr>NUESTRA TIERRA</vt:lpstr>
      <vt:lpstr>'ALMA CARIBE'!Área_de_impresión</vt:lpstr>
      <vt:lpstr>'NUESTRA TIERRA'!Área_de_impresión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2020-07-02T18:42:34Z</cp:lastPrinted>
  <dcterms:created xsi:type="dcterms:W3CDTF">2014-01-29T17:24:20Z</dcterms:created>
  <dcterms:modified xsi:type="dcterms:W3CDTF">2021-06-18T13:06:06Z</dcterms:modified>
</cp:coreProperties>
</file>